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EE"/>
      <u val="single"/>
    </font>
  </fonts>
  <fills count="5">
    <fill>
      <patternFill/>
    </fill>
    <fill>
      <patternFill patternType="gray125"/>
    </fill>
    <fill>
      <patternFill patternType="solid">
        <fgColor rgb="00ebf1de"/>
        <bgColor rgb="00ebf1de"/>
      </patternFill>
    </fill>
    <fill>
      <patternFill patternType="solid">
        <fgColor rgb="00ffff99"/>
        <bgColor rgb="00ffff99"/>
      </patternFill>
    </fill>
    <fill>
      <patternFill patternType="solid">
        <fgColor rgb="00fabf8f"/>
        <bgColor rgb="00fabf8f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 style="thin">
        <color rgb="00D3D3D3"/>
      </left>
      <right style="thin">
        <color rgb="00D3D3D3"/>
      </right>
      <top style="thin">
        <color rgb="00D3D3D3"/>
      </top>
      <bottom style="thin">
        <color rgb="00D3D3D3"/>
      </bottom>
    </border>
    <border>
      <left style="thin">
        <color rgb="00000000"/>
      </left>
      <right style="thin">
        <color rgb="00000000"/>
      </right>
      <top style="thin">
        <color rgb="00000000"/>
      </top>
      <bottom style="thin">
        <color rgb="00000000"/>
      </bottom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49" fontId="1" fillId="0" borderId="0" pivotButton="0" quotePrefix="0" xfId="0"/>
    <xf numFmtId="49" fontId="2" fillId="0" borderId="0" pivotButton="0" quotePrefix="0" xfId="0"/>
    <xf numFmtId="49" fontId="0" fillId="0" borderId="0" pivotButton="0" quotePrefix="0" xfId="0"/>
    <xf numFmtId="49" fontId="1" fillId="2" borderId="3" applyAlignment="1" pivotButton="0" quotePrefix="0" xfId="0">
      <alignment horizontal="center"/>
    </xf>
    <xf numFmtId="0" fontId="0" fillId="2" borderId="3" pivotButton="0" quotePrefix="0" xfId="0"/>
    <xf numFmtId="0" fontId="1" fillId="3" borderId="3" applyAlignment="1" pivotButton="0" quotePrefix="0" xfId="0">
      <alignment horizontal="center"/>
    </xf>
    <xf numFmtId="0" fontId="0" fillId="3" borderId="3" pivotButton="0" quotePrefix="0" xfId="0"/>
    <xf numFmtId="0" fontId="1" fillId="4" borderId="3" applyAlignment="1" pivotButton="0" quotePrefix="0" xfId="0">
      <alignment horizontal="center"/>
    </xf>
    <xf numFmtId="0" fontId="0" fillId="4" borderId="3" pivotButton="0" quotePrefix="0" xfId="0"/>
    <xf numFmtId="49" fontId="1" fillId="2" borderId="3" applyAlignment="1" pivotButton="0" quotePrefix="0" xfId="0">
      <alignment horizontal="center" vertical="top"/>
    </xf>
    <xf numFmtId="0" fontId="1" fillId="2" borderId="3" applyAlignment="1" pivotButton="0" quotePrefix="0" xfId="0">
      <alignment horizontal="center" vertical="top"/>
    </xf>
    <xf numFmtId="0" fontId="1" fillId="3" borderId="3" applyAlignment="1" pivotButton="0" quotePrefix="0" xfId="0">
      <alignment horizontal="center" vertical="top"/>
    </xf>
    <xf numFmtId="0" fontId="1" fillId="4" borderId="3" applyAlignment="1" pivotButton="0" quotePrefix="0" xfId="0">
      <alignment horizontal="center" vertical="top"/>
    </xf>
    <xf numFmtId="49" fontId="0" fillId="2" borderId="2" pivotButton="0" quotePrefix="0" xfId="0"/>
    <xf numFmtId="0" fontId="0" fillId="2" borderId="2" pivotButton="0" quotePrefix="0" xfId="0"/>
    <xf numFmtId="0" fontId="0" fillId="3" borderId="2" pivotButton="0" quotePrefix="0" xfId="0"/>
    <xf numFmtId="0" fontId="0" fillId="4" borderId="2" pivotButton="0" quotePrefix="0" xfId="0"/>
    <xf numFmtId="0" fontId="2" fillId="3" borderId="2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62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15" customWidth="1" min="1" max="1"/>
    <col width="15" customWidth="1" min="2" max="2"/>
    <col width="15" customWidth="1" min="3" max="3"/>
    <col width="15" customWidth="1" min="4" max="4"/>
    <col width="15" customWidth="1" min="5" max="5"/>
    <col width="15" customWidth="1" min="6" max="6"/>
    <col width="15" customWidth="1" min="7" max="7"/>
    <col width="15" customWidth="1" min="8" max="8"/>
    <col width="15" customWidth="1" min="9" max="9"/>
    <col width="15" customWidth="1" min="10" max="10"/>
    <col width="15" customWidth="1" min="11" max="11"/>
    <col width="15" customWidth="1" min="12" max="12"/>
    <col width="15" customWidth="1" min="13" max="13"/>
    <col width="15" customWidth="1" min="14" max="14"/>
    <col width="15" customWidth="1" min="15" max="15"/>
    <col width="15" customWidth="1" min="16" max="16"/>
    <col width="15" customWidth="1" min="17" max="17"/>
  </cols>
  <sheetData>
    <row r="1">
      <c r="A1" s="2" t="inlineStr">
        <is>
          <t>Geologic Names Check report: OF23-01_Badger_Wash.gdb\DescriptionOfMapUnits</t>
        </is>
      </c>
    </row>
    <row r="2">
      <c r="A2" s="3">
        <f>HYPERLINK("https://ngmdb.usgs.gov/Info/standards/GeMS/docs/GeologicNamesCheck_report_README.pdf", "How do I fill out this report?")</f>
        <v/>
      </c>
    </row>
    <row r="3">
      <c r="A3" s="4" t="n"/>
    </row>
    <row r="4">
      <c r="A4" s="5" t="inlineStr">
        <is>
          <t>DMU Contents</t>
        </is>
      </c>
      <c r="B4" s="6" t="n"/>
      <c r="C4" s="6" t="n"/>
      <c r="D4" s="6" t="n"/>
      <c r="E4" s="6" t="n"/>
      <c r="F4" s="6" t="n"/>
      <c r="G4" s="7" t="inlineStr">
        <is>
          <t>Geolex Results</t>
        </is>
      </c>
      <c r="H4" s="8" t="n"/>
      <c r="I4" s="8" t="n"/>
      <c r="J4" s="8" t="n"/>
      <c r="K4" s="8" t="n"/>
      <c r="L4" s="8" t="n"/>
      <c r="M4" s="9" t="inlineStr">
        <is>
          <t>Author Review</t>
        </is>
      </c>
      <c r="N4" s="10" t="n"/>
      <c r="O4" s="10" t="n"/>
      <c r="P4" s="10" t="n"/>
      <c r="Q4" s="10" t="n"/>
    </row>
    <row r="5">
      <c r="A5" s="11" t="inlineStr">
        <is>
          <t>HierarchyKey</t>
        </is>
      </c>
      <c r="B5" s="12" t="inlineStr">
        <is>
          <t>MapUnit</t>
        </is>
      </c>
      <c r="C5" s="12" t="inlineStr">
        <is>
          <t>Name</t>
        </is>
      </c>
      <c r="D5" s="12" t="inlineStr">
        <is>
          <t>Fullname</t>
        </is>
      </c>
      <c r="E5" s="12" t="inlineStr">
        <is>
          <t>Age</t>
        </is>
      </c>
      <c r="F5" s="12" t="inlineStr">
        <is>
          <t>Extent</t>
        </is>
      </c>
      <c r="G5" s="13" t="inlineStr">
        <is>
          <t>GeolexID</t>
        </is>
      </c>
      <c r="H5" s="13" t="inlineStr">
        <is>
          <t>Name</t>
        </is>
      </c>
      <c r="I5" s="13" t="inlineStr">
        <is>
          <t>Usage</t>
        </is>
      </c>
      <c r="J5" s="13" t="inlineStr">
        <is>
          <t>Age</t>
        </is>
      </c>
      <c r="K5" s="13" t="inlineStr">
        <is>
          <t>Extent</t>
        </is>
      </c>
      <c r="L5" s="13" t="inlineStr">
        <is>
          <t>URL</t>
        </is>
      </c>
      <c r="M5" s="14" t="inlineStr">
        <is>
          <t>Extent Match?</t>
        </is>
      </c>
      <c r="N5" s="14" t="inlineStr">
        <is>
          <t>Usage Match?</t>
        </is>
      </c>
      <c r="O5" s="14" t="inlineStr">
        <is>
          <t>Age Match?</t>
        </is>
      </c>
      <c r="P5" s="14" t="inlineStr">
        <is>
          <t>Remarks</t>
        </is>
      </c>
      <c r="Q5" s="14" t="inlineStr">
        <is>
          <t>References</t>
        </is>
      </c>
    </row>
    <row r="6">
      <c r="A6" s="15" t="inlineStr">
        <is>
          <t>01</t>
        </is>
      </c>
      <c r="B6" s="16" t="inlineStr"/>
      <c r="C6" s="16" t="inlineStr">
        <is>
          <t>SURFICIAL DEPOSITS</t>
        </is>
      </c>
      <c r="D6" s="16" t="inlineStr">
        <is>
          <t>SURFICIAL DEPOSITS</t>
        </is>
      </c>
      <c r="E6" s="16" t="inlineStr"/>
      <c r="F6" s="16" t="inlineStr">
        <is>
          <t>CO</t>
        </is>
      </c>
      <c r="G6" s="17" t="inlineStr"/>
      <c r="H6" s="17" t="inlineStr"/>
      <c r="I6" s="17" t="inlineStr"/>
      <c r="J6" s="17" t="inlineStr"/>
      <c r="K6" s="17" t="inlineStr"/>
      <c r="L6" s="17" t="inlineStr"/>
      <c r="M6" s="18" t="inlineStr">
        <is>
          <t>no</t>
        </is>
      </c>
      <c r="N6" s="18" t="inlineStr"/>
      <c r="O6" s="18" t="inlineStr"/>
      <c r="P6" s="18" t="inlineStr"/>
      <c r="Q6" s="18" t="inlineStr"/>
    </row>
    <row r="7">
      <c r="A7" s="15" t="inlineStr">
        <is>
          <t>01.01</t>
        </is>
      </c>
      <c r="B7" s="16" t="inlineStr"/>
      <c r="C7" s="16" t="inlineStr">
        <is>
          <t>HUMAN-MADE DEPOSITS</t>
        </is>
      </c>
      <c r="D7" s="16" t="inlineStr">
        <is>
          <t>HUMAN-MADE DEPOSITS</t>
        </is>
      </c>
      <c r="E7" s="16" t="inlineStr"/>
      <c r="F7" s="16" t="inlineStr">
        <is>
          <t>CO</t>
        </is>
      </c>
      <c r="G7" s="17" t="inlineStr"/>
      <c r="H7" s="17" t="inlineStr"/>
      <c r="I7" s="17" t="inlineStr"/>
      <c r="J7" s="17" t="inlineStr"/>
      <c r="K7" s="17" t="inlineStr"/>
      <c r="L7" s="17" t="inlineStr"/>
      <c r="M7" s="18" t="inlineStr">
        <is>
          <t>no</t>
        </is>
      </c>
      <c r="N7" s="18" t="inlineStr"/>
      <c r="O7" s="18" t="inlineStr"/>
      <c r="P7" s="18" t="inlineStr"/>
      <c r="Q7" s="18" t="inlineStr"/>
    </row>
    <row r="8">
      <c r="A8" s="15" t="inlineStr">
        <is>
          <t>01.01.01</t>
        </is>
      </c>
      <c r="B8" s="16" t="inlineStr">
        <is>
          <t>af</t>
        </is>
      </c>
      <c r="C8" s="16" t="inlineStr">
        <is>
          <t>Artifical fill</t>
        </is>
      </c>
      <c r="D8" s="16" t="inlineStr">
        <is>
          <t>Artifical fill</t>
        </is>
      </c>
      <c r="E8" s="16" t="inlineStr">
        <is>
          <t>Uppermost Holocene</t>
        </is>
      </c>
      <c r="F8" s="16" t="inlineStr">
        <is>
          <t>CO</t>
        </is>
      </c>
      <c r="G8" s="17" t="inlineStr"/>
      <c r="H8" s="17" t="inlineStr"/>
      <c r="I8" s="17" t="inlineStr"/>
      <c r="J8" s="17" t="inlineStr"/>
      <c r="K8" s="17" t="inlineStr"/>
      <c r="L8" s="17" t="inlineStr"/>
      <c r="M8" s="18" t="inlineStr">
        <is>
          <t>no</t>
        </is>
      </c>
      <c r="N8" s="18" t="inlineStr"/>
      <c r="O8" s="18" t="inlineStr"/>
      <c r="P8" s="18" t="inlineStr"/>
      <c r="Q8" s="18" t="inlineStr"/>
    </row>
    <row r="9">
      <c r="A9" s="15" t="inlineStr">
        <is>
          <t>01.02</t>
        </is>
      </c>
      <c r="B9" s="16" t="inlineStr"/>
      <c r="C9" s="16" t="inlineStr">
        <is>
          <t>ALLUVIAL DEPOSITS</t>
        </is>
      </c>
      <c r="D9" s="16" t="inlineStr">
        <is>
          <t>ALLUVIAL DEPOSITS</t>
        </is>
      </c>
      <c r="E9" s="16" t="inlineStr"/>
      <c r="F9" s="16" t="inlineStr">
        <is>
          <t>CO</t>
        </is>
      </c>
      <c r="G9" s="17" t="inlineStr"/>
      <c r="H9" s="17" t="inlineStr"/>
      <c r="I9" s="17" t="inlineStr"/>
      <c r="J9" s="17" t="inlineStr"/>
      <c r="K9" s="17" t="inlineStr"/>
      <c r="L9" s="17" t="inlineStr"/>
      <c r="M9" s="18" t="inlineStr">
        <is>
          <t>no</t>
        </is>
      </c>
      <c r="N9" s="18" t="inlineStr"/>
      <c r="O9" s="18" t="inlineStr"/>
      <c r="P9" s="18" t="inlineStr"/>
      <c r="Q9" s="18" t="inlineStr"/>
    </row>
    <row r="10">
      <c r="A10" s="15" t="inlineStr">
        <is>
          <t>01.02.01</t>
        </is>
      </c>
      <c r="B10" s="16" t="inlineStr">
        <is>
          <t>Qa</t>
        </is>
      </c>
      <c r="C10" s="16" t="inlineStr">
        <is>
          <t>Alluvium</t>
        </is>
      </c>
      <c r="D10" s="16" t="inlineStr">
        <is>
          <t>Alluvium</t>
        </is>
      </c>
      <c r="E10" s="16" t="inlineStr">
        <is>
          <t>Upper and Middle Holocene</t>
        </is>
      </c>
      <c r="F10" s="16" t="inlineStr">
        <is>
          <t>CO</t>
        </is>
      </c>
      <c r="G10" s="17" t="inlineStr"/>
      <c r="H10" s="17" t="inlineStr"/>
      <c r="I10" s="17" t="inlineStr"/>
      <c r="J10" s="17" t="inlineStr"/>
      <c r="K10" s="17" t="inlineStr"/>
      <c r="L10" s="17" t="inlineStr"/>
      <c r="M10" s="18" t="inlineStr">
        <is>
          <t>no</t>
        </is>
      </c>
      <c r="N10" s="18" t="inlineStr"/>
      <c r="O10" s="18" t="inlineStr"/>
      <c r="P10" s="18" t="inlineStr"/>
      <c r="Q10" s="18" t="inlineStr"/>
    </row>
    <row r="11">
      <c r="A11" s="15" t="inlineStr">
        <is>
          <t>01.03</t>
        </is>
      </c>
      <c r="B11" s="16" t="inlineStr"/>
      <c r="C11" s="16" t="inlineStr">
        <is>
          <t>Alluvial gravel deposits</t>
        </is>
      </c>
      <c r="D11" s="16" t="inlineStr">
        <is>
          <t>Alluvial gravel deposits</t>
        </is>
      </c>
      <c r="E11" s="16" t="inlineStr"/>
      <c r="F11" s="16" t="inlineStr">
        <is>
          <t>CO</t>
        </is>
      </c>
      <c r="G11" s="17" t="inlineStr"/>
      <c r="H11" s="17" t="inlineStr"/>
      <c r="I11" s="17" t="inlineStr"/>
      <c r="J11" s="17" t="inlineStr"/>
      <c r="K11" s="17" t="inlineStr"/>
      <c r="L11" s="17" t="inlineStr"/>
      <c r="M11" s="18" t="inlineStr">
        <is>
          <t>no</t>
        </is>
      </c>
      <c r="N11" s="18" t="inlineStr"/>
      <c r="O11" s="18" t="inlineStr"/>
      <c r="P11" s="18" t="inlineStr"/>
      <c r="Q11" s="18" t="inlineStr"/>
    </row>
    <row r="12">
      <c r="A12" s="15" t="inlineStr">
        <is>
          <t>01.03.01</t>
        </is>
      </c>
      <c r="B12" s="16" t="inlineStr">
        <is>
          <t>Qg1</t>
        </is>
      </c>
      <c r="C12" s="16" t="inlineStr">
        <is>
          <t>Alluvial gravel one</t>
        </is>
      </c>
      <c r="D12" s="16" t="inlineStr">
        <is>
          <t>Alluvial gravel one</t>
        </is>
      </c>
      <c r="E12" s="16" t="inlineStr">
        <is>
          <t>Upper Pleistocene</t>
        </is>
      </c>
      <c r="F12" s="16" t="inlineStr">
        <is>
          <t>CO</t>
        </is>
      </c>
      <c r="G12" s="17" t="inlineStr"/>
      <c r="H12" s="17" t="inlineStr"/>
      <c r="I12" s="17" t="inlineStr"/>
      <c r="J12" s="17" t="inlineStr"/>
      <c r="K12" s="17" t="inlineStr"/>
      <c r="L12" s="17" t="inlineStr"/>
      <c r="M12" s="18" t="inlineStr">
        <is>
          <t>no</t>
        </is>
      </c>
      <c r="N12" s="18" t="inlineStr"/>
      <c r="O12" s="18" t="inlineStr"/>
      <c r="P12" s="18" t="inlineStr"/>
      <c r="Q12" s="18" t="inlineStr"/>
    </row>
    <row r="13">
      <c r="A13" s="15" t="inlineStr">
        <is>
          <t>01.03.02</t>
        </is>
      </c>
      <c r="B13" s="16" t="inlineStr">
        <is>
          <t>Qg2</t>
        </is>
      </c>
      <c r="C13" s="16" t="inlineStr">
        <is>
          <t>Alluvial gravel two</t>
        </is>
      </c>
      <c r="D13" s="16" t="inlineStr">
        <is>
          <t>Alluvial gravel two</t>
        </is>
      </c>
      <c r="E13" s="16" t="inlineStr">
        <is>
          <t>early Upper Pleistocene</t>
        </is>
      </c>
      <c r="F13" s="16" t="inlineStr">
        <is>
          <t>CO</t>
        </is>
      </c>
      <c r="G13" s="17" t="inlineStr"/>
      <c r="H13" s="17" t="inlineStr"/>
      <c r="I13" s="17" t="inlineStr"/>
      <c r="J13" s="17" t="inlineStr"/>
      <c r="K13" s="17" t="inlineStr"/>
      <c r="L13" s="17" t="inlineStr"/>
      <c r="M13" s="18" t="inlineStr">
        <is>
          <t>no</t>
        </is>
      </c>
      <c r="N13" s="18" t="inlineStr"/>
      <c r="O13" s="18" t="inlineStr"/>
      <c r="P13" s="18" t="inlineStr"/>
      <c r="Q13" s="18" t="inlineStr"/>
    </row>
    <row r="14">
      <c r="A14" s="15" t="inlineStr">
        <is>
          <t>01.03.03</t>
        </is>
      </c>
      <c r="B14" s="16" t="inlineStr">
        <is>
          <t>Qg3</t>
        </is>
      </c>
      <c r="C14" s="16" t="inlineStr">
        <is>
          <t>Alluvial gravel three</t>
        </is>
      </c>
      <c r="D14" s="16" t="inlineStr">
        <is>
          <t>Alluvial gravel three</t>
        </is>
      </c>
      <c r="E14" s="16" t="inlineStr">
        <is>
          <t>Upper Pleistocene</t>
        </is>
      </c>
      <c r="F14" s="16" t="inlineStr">
        <is>
          <t>CO</t>
        </is>
      </c>
      <c r="G14" s="17" t="inlineStr"/>
      <c r="H14" s="17" t="inlineStr"/>
      <c r="I14" s="17" t="inlineStr"/>
      <c r="J14" s="17" t="inlineStr"/>
      <c r="K14" s="17" t="inlineStr"/>
      <c r="L14" s="17" t="inlineStr"/>
      <c r="M14" s="18" t="inlineStr">
        <is>
          <t>no</t>
        </is>
      </c>
      <c r="N14" s="18" t="inlineStr"/>
      <c r="O14" s="18" t="inlineStr"/>
      <c r="P14" s="18" t="inlineStr"/>
      <c r="Q14" s="18" t="inlineStr"/>
    </row>
    <row r="15">
      <c r="A15" s="15" t="inlineStr">
        <is>
          <t>01.04</t>
        </is>
      </c>
      <c r="B15" s="16" t="inlineStr"/>
      <c r="C15" s="16" t="inlineStr">
        <is>
          <t>ALLUVIAL FAN AND MUDFLOW DEPOSITS</t>
        </is>
      </c>
      <c r="D15" s="16" t="inlineStr">
        <is>
          <t>ALLUVIAL FAN AND MUDFLOW DEPOSITS</t>
        </is>
      </c>
      <c r="E15" s="16" t="inlineStr"/>
      <c r="F15" s="16" t="inlineStr">
        <is>
          <t>CO</t>
        </is>
      </c>
      <c r="G15" s="17" t="inlineStr"/>
      <c r="H15" s="17" t="inlineStr"/>
      <c r="I15" s="17" t="inlineStr"/>
      <c r="J15" s="17" t="inlineStr"/>
      <c r="K15" s="17" t="inlineStr"/>
      <c r="L15" s="17" t="inlineStr"/>
      <c r="M15" s="18" t="inlineStr">
        <is>
          <t>no</t>
        </is>
      </c>
      <c r="N15" s="18" t="inlineStr"/>
      <c r="O15" s="18" t="inlineStr"/>
      <c r="P15" s="18" t="inlineStr"/>
      <c r="Q15" s="18" t="inlineStr"/>
    </row>
    <row r="16">
      <c r="A16" s="15" t="inlineStr">
        <is>
          <t>01.04.01</t>
        </is>
      </c>
      <c r="B16" s="16" t="inlineStr">
        <is>
          <t>Qamf</t>
        </is>
      </c>
      <c r="C16" s="16" t="inlineStr">
        <is>
          <t>Alluvial mudflow and mud-fan deposits</t>
        </is>
      </c>
      <c r="D16" s="16" t="inlineStr">
        <is>
          <t>Alluvial mudflow and mud-fan deposits</t>
        </is>
      </c>
      <c r="E16" s="16" t="inlineStr">
        <is>
          <t>Holocene and Upper Pleistocene</t>
        </is>
      </c>
      <c r="F16" s="16" t="inlineStr">
        <is>
          <t>CO</t>
        </is>
      </c>
      <c r="G16" s="17" t="inlineStr"/>
      <c r="H16" s="17" t="inlineStr"/>
      <c r="I16" s="17" t="inlineStr"/>
      <c r="J16" s="17" t="inlineStr"/>
      <c r="K16" s="17" t="inlineStr"/>
      <c r="L16" s="17" t="inlineStr"/>
      <c r="M16" s="18" t="inlineStr">
        <is>
          <t>no</t>
        </is>
      </c>
      <c r="N16" s="18" t="inlineStr"/>
      <c r="O16" s="18" t="inlineStr"/>
      <c r="P16" s="18" t="inlineStr"/>
      <c r="Q16" s="18" t="inlineStr"/>
    </row>
    <row r="17">
      <c r="A17" s="15" t="inlineStr">
        <is>
          <t>01.04.02</t>
        </is>
      </c>
      <c r="B17" s="16" t="inlineStr"/>
      <c r="C17" s="16" t="inlineStr">
        <is>
          <t>Alluvial fan deposits</t>
        </is>
      </c>
      <c r="D17" s="16" t="inlineStr">
        <is>
          <t>Alluvial fan deposits</t>
        </is>
      </c>
      <c r="E17" s="16" t="inlineStr"/>
      <c r="F17" s="16" t="inlineStr">
        <is>
          <t>CO</t>
        </is>
      </c>
      <c r="G17" s="17" t="inlineStr"/>
      <c r="H17" s="17" t="inlineStr"/>
      <c r="I17" s="17" t="inlineStr"/>
      <c r="J17" s="17" t="inlineStr"/>
      <c r="K17" s="17" t="inlineStr"/>
      <c r="L17" s="17" t="inlineStr"/>
      <c r="M17" s="18" t="inlineStr">
        <is>
          <t>no</t>
        </is>
      </c>
      <c r="N17" s="18" t="inlineStr"/>
      <c r="O17" s="18" t="inlineStr"/>
      <c r="P17" s="18" t="inlineStr"/>
      <c r="Q17" s="18" t="inlineStr"/>
    </row>
    <row r="18">
      <c r="A18" s="15" t="inlineStr">
        <is>
          <t>01.04.02.01</t>
        </is>
      </c>
      <c r="B18" s="16" t="inlineStr">
        <is>
          <t>Qaf1</t>
        </is>
      </c>
      <c r="C18" s="16" t="inlineStr">
        <is>
          <t>Alluvial fan deposits one</t>
        </is>
      </c>
      <c r="D18" s="16" t="inlineStr">
        <is>
          <t>Alluvial fan deposits one</t>
        </is>
      </c>
      <c r="E18" s="16" t="inlineStr">
        <is>
          <t>Lower Holocene and Upper Pleistocene</t>
        </is>
      </c>
      <c r="F18" s="16" t="inlineStr">
        <is>
          <t>CO</t>
        </is>
      </c>
      <c r="G18" s="17" t="inlineStr"/>
      <c r="H18" s="17" t="inlineStr"/>
      <c r="I18" s="17" t="inlineStr"/>
      <c r="J18" s="17" t="inlineStr"/>
      <c r="K18" s="17" t="inlineStr"/>
      <c r="L18" s="17" t="inlineStr"/>
      <c r="M18" s="18" t="inlineStr">
        <is>
          <t>no</t>
        </is>
      </c>
      <c r="N18" s="18" t="inlineStr"/>
      <c r="O18" s="18" t="inlineStr"/>
      <c r="P18" s="18" t="inlineStr"/>
      <c r="Q18" s="18" t="inlineStr"/>
    </row>
    <row r="19">
      <c r="A19" s="15" t="inlineStr">
        <is>
          <t>01.04.02.02</t>
        </is>
      </c>
      <c r="B19" s="16" t="inlineStr">
        <is>
          <t>Qaf2</t>
        </is>
      </c>
      <c r="C19" s="16" t="inlineStr">
        <is>
          <t>Alluvial fan deposits two</t>
        </is>
      </c>
      <c r="D19" s="16" t="inlineStr">
        <is>
          <t>Alluvial fan deposits two</t>
        </is>
      </c>
      <c r="E19" s="16" t="inlineStr">
        <is>
          <t>Upper Pleistocene</t>
        </is>
      </c>
      <c r="F19" s="16" t="inlineStr">
        <is>
          <t>CO</t>
        </is>
      </c>
      <c r="G19" s="17" t="inlineStr"/>
      <c r="H19" s="17" t="inlineStr"/>
      <c r="I19" s="17" t="inlineStr"/>
      <c r="J19" s="17" t="inlineStr"/>
      <c r="K19" s="17" t="inlineStr"/>
      <c r="L19" s="17" t="inlineStr"/>
      <c r="M19" s="18" t="inlineStr">
        <is>
          <t>no</t>
        </is>
      </c>
      <c r="N19" s="18" t="inlineStr"/>
      <c r="O19" s="18" t="inlineStr"/>
      <c r="P19" s="18" t="inlineStr"/>
      <c r="Q19" s="18" t="inlineStr"/>
    </row>
    <row r="20">
      <c r="A20" s="15" t="inlineStr">
        <is>
          <t>01.04.02.03</t>
        </is>
      </c>
      <c r="B20" s="16" t="inlineStr">
        <is>
          <t>Qaf3</t>
        </is>
      </c>
      <c r="C20" s="16" t="inlineStr">
        <is>
          <t>Alluvial fan deposits three</t>
        </is>
      </c>
      <c r="D20" s="16" t="inlineStr">
        <is>
          <t>Alluvial fan deposits three</t>
        </is>
      </c>
      <c r="E20" s="16" t="inlineStr">
        <is>
          <t>Upper Pleistocene</t>
        </is>
      </c>
      <c r="F20" s="16" t="inlineStr">
        <is>
          <t>CO</t>
        </is>
      </c>
      <c r="G20" s="17" t="inlineStr"/>
      <c r="H20" s="17" t="inlineStr"/>
      <c r="I20" s="17" t="inlineStr"/>
      <c r="J20" s="17" t="inlineStr"/>
      <c r="K20" s="17" t="inlineStr"/>
      <c r="L20" s="17" t="inlineStr"/>
      <c r="M20" s="18" t="inlineStr">
        <is>
          <t>no</t>
        </is>
      </c>
      <c r="N20" s="18" t="inlineStr"/>
      <c r="O20" s="18" t="inlineStr"/>
      <c r="P20" s="18" t="inlineStr"/>
      <c r="Q20" s="18" t="inlineStr"/>
    </row>
    <row r="21">
      <c r="A21" s="15" t="inlineStr">
        <is>
          <t>01.04.02.04</t>
        </is>
      </c>
      <c r="B21" s="16" t="inlineStr">
        <is>
          <t>Qaf4</t>
        </is>
      </c>
      <c r="C21" s="16" t="inlineStr">
        <is>
          <t>Alluvial fan deposits four</t>
        </is>
      </c>
      <c r="D21" s="16" t="inlineStr">
        <is>
          <t>Alluvial fan deposits four</t>
        </is>
      </c>
      <c r="E21" s="16" t="inlineStr">
        <is>
          <t>Upper Pleistocene</t>
        </is>
      </c>
      <c r="F21" s="16" t="inlineStr">
        <is>
          <t>CO</t>
        </is>
      </c>
      <c r="G21" s="17" t="inlineStr"/>
      <c r="H21" s="17" t="inlineStr"/>
      <c r="I21" s="17" t="inlineStr"/>
      <c r="J21" s="17" t="inlineStr"/>
      <c r="K21" s="17" t="inlineStr"/>
      <c r="L21" s="17" t="inlineStr"/>
      <c r="M21" s="18" t="inlineStr">
        <is>
          <t>no</t>
        </is>
      </c>
      <c r="N21" s="18" t="inlineStr"/>
      <c r="O21" s="18" t="inlineStr"/>
      <c r="P21" s="18" t="inlineStr"/>
      <c r="Q21" s="18" t="inlineStr"/>
    </row>
    <row r="22">
      <c r="A22" s="15" t="inlineStr">
        <is>
          <t>01.04.02.05</t>
        </is>
      </c>
      <c r="B22" s="16" t="inlineStr">
        <is>
          <t>Qaf5</t>
        </is>
      </c>
      <c r="C22" s="16" t="inlineStr">
        <is>
          <t>Alluvial fan deposits five</t>
        </is>
      </c>
      <c r="D22" s="16" t="inlineStr">
        <is>
          <t>Alluvial fan deposits five</t>
        </is>
      </c>
      <c r="E22" s="16" t="inlineStr">
        <is>
          <t>upper Middle Pleistocene</t>
        </is>
      </c>
      <c r="F22" s="16" t="inlineStr">
        <is>
          <t>CO</t>
        </is>
      </c>
      <c r="G22" s="17" t="inlineStr"/>
      <c r="H22" s="17" t="inlineStr"/>
      <c r="I22" s="17" t="inlineStr"/>
      <c r="J22" s="17" t="inlineStr"/>
      <c r="K22" s="17" t="inlineStr"/>
      <c r="L22" s="17" t="inlineStr"/>
      <c r="M22" s="18" t="inlineStr">
        <is>
          <t>no</t>
        </is>
      </c>
      <c r="N22" s="18" t="inlineStr"/>
      <c r="O22" s="18" t="inlineStr"/>
      <c r="P22" s="18" t="inlineStr"/>
      <c r="Q22" s="18" t="inlineStr"/>
    </row>
    <row r="23">
      <c r="A23" s="15" t="inlineStr">
        <is>
          <t>01.04.02.06</t>
        </is>
      </c>
      <c r="B23" s="16" t="inlineStr">
        <is>
          <t>Qaf6</t>
        </is>
      </c>
      <c r="C23" s="16" t="inlineStr">
        <is>
          <t>Alluvial fan deposits six</t>
        </is>
      </c>
      <c r="D23" s="16" t="inlineStr">
        <is>
          <t>Alluvial fan deposits six</t>
        </is>
      </c>
      <c r="E23" s="16" t="inlineStr">
        <is>
          <t>upper Middle Pleistocene</t>
        </is>
      </c>
      <c r="F23" s="16" t="inlineStr">
        <is>
          <t>CO</t>
        </is>
      </c>
      <c r="G23" s="17" t="inlineStr"/>
      <c r="H23" s="17" t="inlineStr"/>
      <c r="I23" s="17" t="inlineStr"/>
      <c r="J23" s="17" t="inlineStr"/>
      <c r="K23" s="17" t="inlineStr"/>
      <c r="L23" s="17" t="inlineStr"/>
      <c r="M23" s="18" t="inlineStr">
        <is>
          <t>no</t>
        </is>
      </c>
      <c r="N23" s="18" t="inlineStr"/>
      <c r="O23" s="18" t="inlineStr"/>
      <c r="P23" s="18" t="inlineStr"/>
      <c r="Q23" s="18" t="inlineStr"/>
    </row>
    <row r="24">
      <c r="A24" s="15" t="inlineStr">
        <is>
          <t>01.04.02.07</t>
        </is>
      </c>
      <c r="B24" s="16" t="inlineStr">
        <is>
          <t>Qaf7</t>
        </is>
      </c>
      <c r="C24" s="16" t="inlineStr">
        <is>
          <t>Alluvial fan deposits seven</t>
        </is>
      </c>
      <c r="D24" s="16" t="inlineStr">
        <is>
          <t>Alluvial fan deposits seven</t>
        </is>
      </c>
      <c r="E24" s="16" t="inlineStr">
        <is>
          <t>Middle Pleistocene</t>
        </is>
      </c>
      <c r="F24" s="16" t="inlineStr">
        <is>
          <t>CO</t>
        </is>
      </c>
      <c r="G24" s="17" t="inlineStr"/>
      <c r="H24" s="17" t="inlineStr"/>
      <c r="I24" s="17" t="inlineStr"/>
      <c r="J24" s="17" t="inlineStr"/>
      <c r="K24" s="17" t="inlineStr"/>
      <c r="L24" s="17" t="inlineStr"/>
      <c r="M24" s="18" t="inlineStr">
        <is>
          <t>no</t>
        </is>
      </c>
      <c r="N24" s="18" t="inlineStr"/>
      <c r="O24" s="18" t="inlineStr"/>
      <c r="P24" s="18" t="inlineStr"/>
      <c r="Q24" s="18" t="inlineStr"/>
    </row>
    <row r="25">
      <c r="A25" s="15" t="inlineStr">
        <is>
          <t>01.05</t>
        </is>
      </c>
      <c r="B25" s="16" t="inlineStr"/>
      <c r="C25" s="16" t="inlineStr">
        <is>
          <t>EOLIAN DEPOSITS</t>
        </is>
      </c>
      <c r="D25" s="16" t="inlineStr">
        <is>
          <t>EOLIAN DEPOSITS</t>
        </is>
      </c>
      <c r="E25" s="16" t="inlineStr"/>
      <c r="F25" s="16" t="inlineStr">
        <is>
          <t>CO</t>
        </is>
      </c>
      <c r="G25" s="17" t="inlineStr">
        <is>
          <t>16509</t>
        </is>
      </c>
      <c r="H25" s="17" t="inlineStr">
        <is>
          <t>Eolian</t>
        </is>
      </c>
      <c r="I25" s="17" t="inlineStr">
        <is>
          <t>No current usage. (†Eolian Limestone (VT) replaced with Stockbridge Limestone, which has priority.  See Stockbridge.)</t>
        </is>
      </c>
      <c r="J25" s="17" t="inlineStr">
        <is>
          <t>Cambrian and Ordovician</t>
        </is>
      </c>
      <c r="K25" s="17" t="inlineStr"/>
      <c r="L25" s="19">
        <f>HYPERLINK("https://ngmdb.usgs.gov/Geolex/Units/Eolian_16509.html", "https://ngmdb.usgs.gov/Geolex/Units/Eolian_16509.html")</f>
        <v/>
      </c>
      <c r="M25" s="18" t="inlineStr">
        <is>
          <t>no</t>
        </is>
      </c>
      <c r="N25" s="18" t="inlineStr"/>
      <c r="O25" s="18" t="inlineStr"/>
      <c r="P25" s="18" t="inlineStr"/>
      <c r="Q25" s="18" t="inlineStr"/>
    </row>
    <row r="26">
      <c r="A26" s="15" t="inlineStr">
        <is>
          <t>01.05-a</t>
        </is>
      </c>
      <c r="B26" s="16" t="inlineStr"/>
      <c r="C26" s="16" t="inlineStr"/>
      <c r="D26" s="16" t="inlineStr"/>
      <c r="E26" s="16" t="inlineStr"/>
      <c r="F26" s="16" t="inlineStr"/>
      <c r="G26" s="17" t="inlineStr">
        <is>
          <t>16667</t>
        </is>
      </c>
      <c r="H26" s="17" t="inlineStr">
        <is>
          <t>Eolian</t>
        </is>
      </c>
      <c r="I26" s="17" t="inlineStr">
        <is>
          <t>No current usage. (†Eolian Limestone Member of Pueblo Formation of Cisco Group (TX) is considered same as Stockwether Limestone Member of Pueblo Formation.  See Stockwether.)</t>
        </is>
      </c>
      <c r="J26" s="17" t="inlineStr">
        <is>
          <t>Late Pennsylvanian (Virgilian) to early Permian (Wolfcampian)</t>
        </is>
      </c>
      <c r="K26" s="17" t="inlineStr"/>
      <c r="L26" s="19">
        <f>HYPERLINK("https://ngmdb.usgs.gov/Geolex/Units/Eolian_16667.html", "https://ngmdb.usgs.gov/Geolex/Units/Eolian_16667.html")</f>
        <v/>
      </c>
      <c r="M26" s="18" t="inlineStr">
        <is>
          <t>no</t>
        </is>
      </c>
      <c r="N26" s="18" t="inlineStr"/>
      <c r="O26" s="18" t="inlineStr"/>
      <c r="P26" s="18" t="inlineStr"/>
      <c r="Q26" s="18" t="inlineStr"/>
    </row>
    <row r="27">
      <c r="A27" s="15" t="inlineStr">
        <is>
          <t>01.05.01</t>
        </is>
      </c>
      <c r="B27" s="16" t="inlineStr">
        <is>
          <t>Qeo</t>
        </is>
      </c>
      <c r="C27" s="16" t="inlineStr">
        <is>
          <t>Old eolian deposits</t>
        </is>
      </c>
      <c r="D27" s="16" t="inlineStr">
        <is>
          <t>Old eolian deposits</t>
        </is>
      </c>
      <c r="E27" s="16" t="inlineStr">
        <is>
          <t>Upper Pleistocene</t>
        </is>
      </c>
      <c r="F27" s="16" t="inlineStr">
        <is>
          <t>CO</t>
        </is>
      </c>
      <c r="G27" s="17" t="inlineStr">
        <is>
          <t>16509</t>
        </is>
      </c>
      <c r="H27" s="17" t="inlineStr">
        <is>
          <t>Eolian</t>
        </is>
      </c>
      <c r="I27" s="17" t="inlineStr">
        <is>
          <t>No current usage. (†Eolian Limestone (VT) replaced with Stockbridge Limestone, which has priority.  See Stockbridge.)</t>
        </is>
      </c>
      <c r="J27" s="17" t="inlineStr">
        <is>
          <t>Cambrian and Ordovician</t>
        </is>
      </c>
      <c r="K27" s="17" t="inlineStr"/>
      <c r="L27" s="19">
        <f>HYPERLINK("https://ngmdb.usgs.gov/Geolex/Units/Eolian_16509.html", "https://ngmdb.usgs.gov/Geolex/Units/Eolian_16509.html")</f>
        <v/>
      </c>
      <c r="M27" s="18" t="inlineStr">
        <is>
          <t>no</t>
        </is>
      </c>
      <c r="N27" s="18" t="inlineStr"/>
      <c r="O27" s="18" t="inlineStr"/>
      <c r="P27" s="18" t="inlineStr"/>
      <c r="Q27" s="18" t="inlineStr"/>
    </row>
    <row r="28">
      <c r="A28" s="15" t="inlineStr">
        <is>
          <t>01.05.01-a</t>
        </is>
      </c>
      <c r="B28" s="16" t="inlineStr"/>
      <c r="C28" s="16" t="inlineStr"/>
      <c r="D28" s="16" t="inlineStr"/>
      <c r="E28" s="16" t="inlineStr"/>
      <c r="F28" s="16" t="inlineStr"/>
      <c r="G28" s="17" t="inlineStr">
        <is>
          <t>16667</t>
        </is>
      </c>
      <c r="H28" s="17" t="inlineStr">
        <is>
          <t>Eolian</t>
        </is>
      </c>
      <c r="I28" s="17" t="inlineStr">
        <is>
          <t>No current usage. (†Eolian Limestone Member of Pueblo Formation of Cisco Group (TX) is considered same as Stockwether Limestone Member of Pueblo Formation.  See Stockwether.)</t>
        </is>
      </c>
      <c r="J28" s="17" t="inlineStr">
        <is>
          <t>Late Pennsylvanian (Virgilian) to early Permian (Wolfcampian)</t>
        </is>
      </c>
      <c r="K28" s="17" t="inlineStr"/>
      <c r="L28" s="19">
        <f>HYPERLINK("https://ngmdb.usgs.gov/Geolex/Units/Eolian_16667.html", "https://ngmdb.usgs.gov/Geolex/Units/Eolian_16667.html")</f>
        <v/>
      </c>
      <c r="M28" s="18" t="inlineStr">
        <is>
          <t>no</t>
        </is>
      </c>
      <c r="N28" s="18" t="inlineStr"/>
      <c r="O28" s="18" t="inlineStr"/>
      <c r="P28" s="18" t="inlineStr"/>
      <c r="Q28" s="18" t="inlineStr"/>
    </row>
    <row r="29">
      <c r="A29" s="15" t="inlineStr">
        <is>
          <t>01.06</t>
        </is>
      </c>
      <c r="B29" s="16" t="inlineStr"/>
      <c r="C29" s="16" t="inlineStr">
        <is>
          <t>ALLUVIAL AND COLLUVIAL DEPOSITS</t>
        </is>
      </c>
      <c r="D29" s="16" t="inlineStr">
        <is>
          <t>ALLUVIAL AND COLLUVIAL DEPOSITS</t>
        </is>
      </c>
      <c r="E29" s="16" t="inlineStr"/>
      <c r="F29" s="16" t="inlineStr">
        <is>
          <t>CO</t>
        </is>
      </c>
      <c r="G29" s="17" t="inlineStr"/>
      <c r="H29" s="17" t="inlineStr"/>
      <c r="I29" s="17" t="inlineStr"/>
      <c r="J29" s="17" t="inlineStr"/>
      <c r="K29" s="17" t="inlineStr"/>
      <c r="L29" s="17" t="inlineStr"/>
      <c r="M29" s="18" t="inlineStr">
        <is>
          <t>no</t>
        </is>
      </c>
      <c r="N29" s="18" t="inlineStr"/>
      <c r="O29" s="18" t="inlineStr"/>
      <c r="P29" s="18" t="inlineStr"/>
      <c r="Q29" s="18" t="inlineStr"/>
    </row>
    <row r="30">
      <c r="A30" s="15" t="inlineStr">
        <is>
          <t>01.06.01</t>
        </is>
      </c>
      <c r="B30" s="16" t="inlineStr">
        <is>
          <t>Qac</t>
        </is>
      </c>
      <c r="C30" s="16" t="inlineStr">
        <is>
          <t>Alluvial and colluvial deposits, undivided</t>
        </is>
      </c>
      <c r="D30" s="16" t="inlineStr">
        <is>
          <t>Alluvial and coluvial deposits, undivided</t>
        </is>
      </c>
      <c r="E30" s="16" t="inlineStr">
        <is>
          <t>Holocene</t>
        </is>
      </c>
      <c r="F30" s="16" t="inlineStr">
        <is>
          <t>CO</t>
        </is>
      </c>
      <c r="G30" s="17" t="inlineStr"/>
      <c r="H30" s="17" t="inlineStr"/>
      <c r="I30" s="17" t="inlineStr"/>
      <c r="J30" s="17" t="inlineStr"/>
      <c r="K30" s="17" t="inlineStr"/>
      <c r="L30" s="17" t="inlineStr"/>
      <c r="M30" s="18" t="inlineStr">
        <is>
          <t>no</t>
        </is>
      </c>
      <c r="N30" s="18" t="inlineStr"/>
      <c r="O30" s="18" t="inlineStr"/>
      <c r="P30" s="18" t="inlineStr"/>
      <c r="Q30" s="18" t="inlineStr"/>
    </row>
    <row r="31">
      <c r="A31" s="15" t="inlineStr">
        <is>
          <t>01.06.02</t>
        </is>
      </c>
      <c r="B31" s="16" t="inlineStr">
        <is>
          <t>Qaco</t>
        </is>
      </c>
      <c r="C31" s="16" t="inlineStr">
        <is>
          <t>Old alluvial and colluvial deposits, undivided</t>
        </is>
      </c>
      <c r="D31" s="16" t="inlineStr">
        <is>
          <t>Old alluvial and colluvial deposits, undivided</t>
        </is>
      </c>
      <c r="E31" s="16" t="inlineStr">
        <is>
          <t>Upper to Middle Pleistocene</t>
        </is>
      </c>
      <c r="F31" s="16" t="inlineStr">
        <is>
          <t>CO</t>
        </is>
      </c>
      <c r="G31" s="17" t="inlineStr"/>
      <c r="H31" s="17" t="inlineStr"/>
      <c r="I31" s="17" t="inlineStr"/>
      <c r="J31" s="17" t="inlineStr"/>
      <c r="K31" s="17" t="inlineStr"/>
      <c r="L31" s="17" t="inlineStr"/>
      <c r="M31" s="18" t="inlineStr">
        <is>
          <t>no</t>
        </is>
      </c>
      <c r="N31" s="18" t="inlineStr"/>
      <c r="O31" s="18" t="inlineStr"/>
      <c r="P31" s="18" t="inlineStr"/>
      <c r="Q31" s="18" t="inlineStr"/>
    </row>
    <row r="32">
      <c r="A32" s="15" t="inlineStr">
        <is>
          <t>01.06.03</t>
        </is>
      </c>
      <c r="B32" s="16" t="inlineStr">
        <is>
          <t>Qc</t>
        </is>
      </c>
      <c r="C32" s="16" t="inlineStr">
        <is>
          <t>Colluvial deposits</t>
        </is>
      </c>
      <c r="D32" s="16" t="inlineStr">
        <is>
          <t>Colluvial deposits</t>
        </is>
      </c>
      <c r="E32" s="16" t="inlineStr">
        <is>
          <t>Holocene</t>
        </is>
      </c>
      <c r="F32" s="16" t="inlineStr">
        <is>
          <t>CO</t>
        </is>
      </c>
      <c r="G32" s="17" t="inlineStr"/>
      <c r="H32" s="17" t="inlineStr"/>
      <c r="I32" s="17" t="inlineStr"/>
      <c r="J32" s="17" t="inlineStr"/>
      <c r="K32" s="17" t="inlineStr"/>
      <c r="L32" s="17" t="inlineStr"/>
      <c r="M32" s="18" t="inlineStr">
        <is>
          <t>no</t>
        </is>
      </c>
      <c r="N32" s="18" t="inlineStr"/>
      <c r="O32" s="18" t="inlineStr"/>
      <c r="P32" s="18" t="inlineStr"/>
      <c r="Q32" s="18" t="inlineStr"/>
    </row>
    <row r="33">
      <c r="A33" s="15" t="inlineStr">
        <is>
          <t>01.06.04</t>
        </is>
      </c>
      <c r="B33" s="16" t="inlineStr">
        <is>
          <t>Qco</t>
        </is>
      </c>
      <c r="C33" s="16" t="inlineStr">
        <is>
          <t>Older colluvial deposits</t>
        </is>
      </c>
      <c r="D33" s="16" t="inlineStr">
        <is>
          <t>Older colluvial deposits</t>
        </is>
      </c>
      <c r="E33" s="16" t="inlineStr">
        <is>
          <t>Upper to Middle Pleistocene</t>
        </is>
      </c>
      <c r="F33" s="16" t="inlineStr">
        <is>
          <t>CO</t>
        </is>
      </c>
      <c r="G33" s="17" t="inlineStr"/>
      <c r="H33" s="17" t="inlineStr"/>
      <c r="I33" s="17" t="inlineStr"/>
      <c r="J33" s="17" t="inlineStr"/>
      <c r="K33" s="17" t="inlineStr"/>
      <c r="L33" s="17" t="inlineStr"/>
      <c r="M33" s="18" t="inlineStr">
        <is>
          <t>no</t>
        </is>
      </c>
      <c r="N33" s="18" t="inlineStr"/>
      <c r="O33" s="18" t="inlineStr"/>
      <c r="P33" s="18" t="inlineStr"/>
      <c r="Q33" s="18" t="inlineStr"/>
    </row>
    <row r="34">
      <c r="A34" s="15" t="inlineStr">
        <is>
          <t>02</t>
        </is>
      </c>
      <c r="B34" s="16" t="inlineStr"/>
      <c r="C34" s="16" t="inlineStr">
        <is>
          <t>BEDROCK GEOLOGY</t>
        </is>
      </c>
      <c r="D34" s="16" t="inlineStr">
        <is>
          <t>BEDROCK GEOLOGY</t>
        </is>
      </c>
      <c r="E34" s="16" t="inlineStr"/>
      <c r="F34" s="16" t="inlineStr">
        <is>
          <t>CO</t>
        </is>
      </c>
      <c r="G34" s="17" t="inlineStr"/>
      <c r="H34" s="17" t="inlineStr"/>
      <c r="I34" s="17" t="inlineStr"/>
      <c r="J34" s="17" t="inlineStr"/>
      <c r="K34" s="17" t="inlineStr"/>
      <c r="L34" s="17" t="inlineStr"/>
      <c r="M34" s="18" t="inlineStr">
        <is>
          <t>no</t>
        </is>
      </c>
      <c r="N34" s="18" t="inlineStr"/>
      <c r="O34" s="18" t="inlineStr"/>
      <c r="P34" s="18" t="inlineStr"/>
      <c r="Q34" s="18" t="inlineStr"/>
    </row>
    <row r="35">
      <c r="A35" s="15" t="inlineStr">
        <is>
          <t>02.01</t>
        </is>
      </c>
      <c r="B35" s="16" t="inlineStr">
        <is>
          <t>Kmu</t>
        </is>
      </c>
      <c r="C35" s="16" t="inlineStr">
        <is>
          <t>Upper part of the Mancos Shale (upper Blue Gate Member)</t>
        </is>
      </c>
      <c r="D35" s="16" t="inlineStr">
        <is>
          <t>Upper part of the Mancos Shale (upper Blue Gate Member)</t>
        </is>
      </c>
      <c r="E35" s="16" t="inlineStr">
        <is>
          <t>Upper Cretaceous</t>
        </is>
      </c>
      <c r="F35" s="16" t="inlineStr">
        <is>
          <t>CO</t>
        </is>
      </c>
      <c r="G35" s="17" t="inlineStr">
        <is>
          <t>9165</t>
        </is>
      </c>
      <c r="H35" s="17" t="inlineStr">
        <is>
          <t>Mancos</t>
        </is>
      </c>
      <c r="I35" s="17" t="inlineStr">
        <is>
          <t>Mancos Shale</t>
        </is>
      </c>
      <c r="J35" s="17" t="inlineStr">
        <is>
          <t>Late Cretaceous (Cenomanian to Campanian)*; locally late Early Cretaceous (Albian)*</t>
        </is>
      </c>
      <c r="K35" s="17" t="inlineStr">
        <is>
          <t>AZ, CO, NM, UT, WY</t>
        </is>
      </c>
      <c r="L35" s="19">
        <f>HYPERLINK("https://ngmdb.usgs.gov/Geolex/Units/Mancos_9165.html", "https://ngmdb.usgs.gov/Geolex/Units/Mancos_9165.html")</f>
        <v/>
      </c>
      <c r="M35" s="18" t="inlineStr">
        <is>
          <t>yes</t>
        </is>
      </c>
      <c r="N35" s="18" t="inlineStr"/>
      <c r="O35" s="18" t="inlineStr"/>
      <c r="P35" s="18" t="inlineStr"/>
      <c r="Q35" s="18" t="inlineStr"/>
    </row>
    <row r="36">
      <c r="A36" s="15" t="inlineStr">
        <is>
          <t>02.01-a</t>
        </is>
      </c>
      <c r="B36" s="16" t="inlineStr"/>
      <c r="C36" s="16" t="inlineStr"/>
      <c r="D36" s="16" t="inlineStr"/>
      <c r="E36" s="16" t="inlineStr"/>
      <c r="F36" s="16" t="inlineStr"/>
      <c r="G36" s="17" t="inlineStr"/>
      <c r="H36" s="17" t="inlineStr"/>
      <c r="I36" s="17" t="inlineStr">
        <is>
          <t>Mancos Group</t>
        </is>
      </c>
      <c r="J36" s="17" t="inlineStr">
        <is>
          <t>Late Cretaceous (Cenomanian to Campanian)*; locally late Early Cretaceous (Albian)*</t>
        </is>
      </c>
      <c r="K36" s="17" t="inlineStr">
        <is>
          <t>CO, UT</t>
        </is>
      </c>
      <c r="L36" s="17" t="inlineStr"/>
      <c r="M36" s="18" t="inlineStr">
        <is>
          <t>yes</t>
        </is>
      </c>
      <c r="N36" s="18" t="inlineStr"/>
      <c r="O36" s="18" t="inlineStr"/>
      <c r="P36" s="18" t="inlineStr"/>
      <c r="Q36" s="18" t="inlineStr"/>
    </row>
    <row r="37">
      <c r="A37" s="15" t="inlineStr">
        <is>
          <t>02.01-b</t>
        </is>
      </c>
      <c r="B37" s="16" t="inlineStr"/>
      <c r="C37" s="16" t="inlineStr"/>
      <c r="D37" s="16" t="inlineStr"/>
      <c r="E37" s="16" t="inlineStr"/>
      <c r="F37" s="16" t="inlineStr"/>
      <c r="G37" s="17" t="inlineStr">
        <is>
          <t>7201</t>
        </is>
      </c>
      <c r="H37" s="17" t="inlineStr">
        <is>
          <t>Blue Gate</t>
        </is>
      </c>
      <c r="I37" s="17" t="inlineStr">
        <is>
          <t>Blue Gate Member of Mancos Shale</t>
        </is>
      </c>
      <c r="J37" s="17" t="inlineStr">
        <is>
          <t>Late Cretaceous (Turonian to Campanian)*</t>
        </is>
      </c>
      <c r="K37" s="17" t="inlineStr">
        <is>
          <t>UT</t>
        </is>
      </c>
      <c r="L37" s="19">
        <f>HYPERLINK("https://ngmdb.usgs.gov/Geolex/Units/BlueGate_7201.html", "https://ngmdb.usgs.gov/Geolex/Units/BlueGate_7201.html")</f>
        <v/>
      </c>
      <c r="M37" s="18" t="inlineStr">
        <is>
          <t>no</t>
        </is>
      </c>
      <c r="N37" s="18" t="inlineStr"/>
      <c r="O37" s="18" t="inlineStr"/>
      <c r="P37" s="18" t="inlineStr"/>
      <c r="Q37" s="18" t="inlineStr"/>
    </row>
    <row r="38">
      <c r="A38" s="15" t="inlineStr">
        <is>
          <t>02.01-c</t>
        </is>
      </c>
      <c r="B38" s="16" t="inlineStr"/>
      <c r="C38" s="16" t="inlineStr"/>
      <c r="D38" s="16" t="inlineStr"/>
      <c r="E38" s="16" t="inlineStr"/>
      <c r="F38" s="16" t="inlineStr"/>
      <c r="G38" s="17" t="inlineStr"/>
      <c r="H38" s="17" t="inlineStr"/>
      <c r="I38" s="17" t="inlineStr">
        <is>
          <t>Blue Gate Shale Member of Mancos Shale</t>
        </is>
      </c>
      <c r="J38" s="17" t="inlineStr">
        <is>
          <t>Late Cretaceous (Turonian to Campanian)*</t>
        </is>
      </c>
      <c r="K38" s="17" t="inlineStr">
        <is>
          <t>UT</t>
        </is>
      </c>
      <c r="L38" s="17" t="inlineStr"/>
      <c r="M38" s="18" t="inlineStr">
        <is>
          <t>no</t>
        </is>
      </c>
      <c r="N38" s="18" t="inlineStr"/>
      <c r="O38" s="18" t="inlineStr"/>
      <c r="P38" s="18" t="inlineStr"/>
      <c r="Q38" s="18" t="inlineStr"/>
    </row>
    <row r="39">
      <c r="A39" s="15" t="inlineStr">
        <is>
          <t>02.01-d</t>
        </is>
      </c>
      <c r="B39" s="16" t="inlineStr"/>
      <c r="C39" s="16" t="inlineStr"/>
      <c r="D39" s="16" t="inlineStr"/>
      <c r="E39" s="16" t="inlineStr"/>
      <c r="F39" s="16" t="inlineStr"/>
      <c r="G39" s="17" t="inlineStr">
        <is>
          <t>12320</t>
        </is>
      </c>
      <c r="H39" s="17" t="inlineStr">
        <is>
          <t>Blue Gate</t>
        </is>
      </c>
      <c r="I39" s="17" t="inlineStr">
        <is>
          <t>No current usage. (†Blue Gate Sandstone Member of Mancos Shale (UT) replaced with Emery Sandstone Member.  See Emery.)</t>
        </is>
      </c>
      <c r="J39" s="17" t="inlineStr">
        <is>
          <t>Late Cretaceous</t>
        </is>
      </c>
      <c r="K39" s="17" t="inlineStr"/>
      <c r="L39" s="19">
        <f>HYPERLINK("https://ngmdb.usgs.gov/Geolex/Units/BlueGate_12320.html", "https://ngmdb.usgs.gov/Geolex/Units/BlueGate_12320.html")</f>
        <v/>
      </c>
      <c r="M39" s="18" t="inlineStr">
        <is>
          <t>no</t>
        </is>
      </c>
      <c r="N39" s="18" t="inlineStr"/>
      <c r="O39" s="18" t="inlineStr"/>
      <c r="P39" s="18" t="inlineStr"/>
      <c r="Q39" s="18" t="inlineStr"/>
    </row>
    <row r="40">
      <c r="A40" s="15" t="inlineStr">
        <is>
          <t>02.02</t>
        </is>
      </c>
      <c r="B40" s="16" t="inlineStr">
        <is>
          <t>Kmp</t>
        </is>
      </c>
      <c r="C40" s="16" t="inlineStr">
        <is>
          <t>Prairie Canyon Member</t>
        </is>
      </c>
      <c r="D40" s="16" t="inlineStr">
        <is>
          <t>Prairie Canyon Member</t>
        </is>
      </c>
      <c r="E40" s="16" t="inlineStr">
        <is>
          <t>Upper Cretaceous</t>
        </is>
      </c>
      <c r="F40" s="16" t="inlineStr">
        <is>
          <t>CO</t>
        </is>
      </c>
      <c r="G40" s="17" t="inlineStr">
        <is>
          <t>16128</t>
        </is>
      </c>
      <c r="H40" s="17" t="inlineStr">
        <is>
          <t>Prairie Canyon</t>
        </is>
      </c>
      <c r="I40" s="17" t="inlineStr">
        <is>
          <t>Prairie Canyon Member of Mancos Shale</t>
        </is>
      </c>
      <c r="J40" s="17" t="inlineStr">
        <is>
          <t>Late Cretaceous (possibly latest Santonian to early late Campanian)</t>
        </is>
      </c>
      <c r="K40" s="17" t="inlineStr">
        <is>
          <t>CO, UT</t>
        </is>
      </c>
      <c r="L40" s="19">
        <f>HYPERLINK("https://ngmdb.usgs.gov/Geolex/Units/PrairieCanyon_16128.html", "https://ngmdb.usgs.gov/Geolex/Units/PrairieCanyon_16128.html")</f>
        <v/>
      </c>
      <c r="M40" s="18" t="inlineStr">
        <is>
          <t>yes</t>
        </is>
      </c>
      <c r="N40" s="18" t="inlineStr"/>
      <c r="O40" s="18" t="inlineStr"/>
      <c r="P40" s="18" t="inlineStr"/>
      <c r="Q40" s="18" t="inlineStr"/>
    </row>
    <row r="41">
      <c r="A41" s="15" t="inlineStr">
        <is>
          <t>02.03</t>
        </is>
      </c>
      <c r="B41" s="16" t="inlineStr">
        <is>
          <t>Kms</t>
        </is>
      </c>
      <c r="C41" s="16" t="inlineStr">
        <is>
          <t>Smoky Hill Member (lower Blue Gate Member)</t>
        </is>
      </c>
      <c r="D41" s="16" t="inlineStr">
        <is>
          <t>Smoky Hill Member (lower Blue Gate Member)</t>
        </is>
      </c>
      <c r="E41" s="16" t="inlineStr">
        <is>
          <t>Upper Cretaceous</t>
        </is>
      </c>
      <c r="F41" s="16" t="inlineStr">
        <is>
          <t>CO</t>
        </is>
      </c>
      <c r="G41" s="17" t="inlineStr">
        <is>
          <t>10308</t>
        </is>
      </c>
      <c r="H41" s="17" t="inlineStr">
        <is>
          <t>Smoky Hill</t>
        </is>
      </c>
      <c r="I41" s="17" t="inlineStr">
        <is>
          <t>Smoky Hill Member of Niobrara Formation</t>
        </is>
      </c>
      <c r="J41" s="17" t="inlineStr">
        <is>
          <t>Late Cretaceous (Coniacian to Campanian)*</t>
        </is>
      </c>
      <c r="K41" s="17" t="inlineStr">
        <is>
          <t>WY</t>
        </is>
      </c>
      <c r="L41" s="19">
        <f>HYPERLINK("https://ngmdb.usgs.gov/Geolex/Units/SmokyHill_10308.html", "https://ngmdb.usgs.gov/Geolex/Units/SmokyHill_10308.html")</f>
        <v/>
      </c>
      <c r="M41" s="18" t="inlineStr">
        <is>
          <t>no</t>
        </is>
      </c>
      <c r="N41" s="18" t="inlineStr"/>
      <c r="O41" s="18" t="inlineStr"/>
      <c r="P41" s="18" t="inlineStr"/>
      <c r="Q41" s="18" t="inlineStr"/>
    </row>
    <row r="42">
      <c r="A42" s="15" t="inlineStr">
        <is>
          <t>02.03-a</t>
        </is>
      </c>
      <c r="B42" s="16" t="inlineStr"/>
      <c r="C42" s="16" t="inlineStr"/>
      <c r="D42" s="16" t="inlineStr"/>
      <c r="E42" s="16" t="inlineStr"/>
      <c r="F42" s="16" t="inlineStr"/>
      <c r="G42" s="17" t="inlineStr"/>
      <c r="H42" s="17" t="inlineStr"/>
      <c r="I42" s="17" t="inlineStr">
        <is>
          <t>Smoky Hill Shale Member of Niobrara Formation</t>
        </is>
      </c>
      <c r="J42" s="17" t="inlineStr">
        <is>
          <t>Late Cretaceous (Coniacian to Campanian)*</t>
        </is>
      </c>
      <c r="K42" s="17" t="inlineStr">
        <is>
          <t>CO, NE, NM</t>
        </is>
      </c>
      <c r="L42" s="17" t="inlineStr"/>
      <c r="M42" s="18" t="inlineStr">
        <is>
          <t>yes</t>
        </is>
      </c>
      <c r="N42" s="18" t="inlineStr"/>
      <c r="O42" s="18" t="inlineStr"/>
      <c r="P42" s="18" t="inlineStr"/>
      <c r="Q42" s="18" t="inlineStr"/>
    </row>
    <row r="43">
      <c r="A43" s="15" t="inlineStr">
        <is>
          <t>02.03-b</t>
        </is>
      </c>
      <c r="B43" s="16" t="inlineStr"/>
      <c r="C43" s="16" t="inlineStr"/>
      <c r="D43" s="16" t="inlineStr"/>
      <c r="E43" s="16" t="inlineStr"/>
      <c r="F43" s="16" t="inlineStr"/>
      <c r="G43" s="17" t="inlineStr"/>
      <c r="H43" s="17" t="inlineStr"/>
      <c r="I43" s="17" t="inlineStr">
        <is>
          <t>Smoky Hill Chalk Member of Niobrara Formation</t>
        </is>
      </c>
      <c r="J43" s="17" t="inlineStr">
        <is>
          <t>Late Cretaceous (Coniacian to Campanian)*</t>
        </is>
      </c>
      <c r="K43" s="17" t="inlineStr">
        <is>
          <t>CO, KS, NE, SD</t>
        </is>
      </c>
      <c r="L43" s="17" t="inlineStr"/>
      <c r="M43" s="18" t="inlineStr">
        <is>
          <t>yes</t>
        </is>
      </c>
      <c r="N43" s="18" t="inlineStr"/>
      <c r="O43" s="18" t="inlineStr"/>
      <c r="P43" s="18" t="inlineStr"/>
      <c r="Q43" s="18" t="inlineStr"/>
    </row>
    <row r="44">
      <c r="A44" s="15" t="inlineStr">
        <is>
          <t>02.03-c</t>
        </is>
      </c>
      <c r="B44" s="16" t="inlineStr"/>
      <c r="C44" s="16" t="inlineStr"/>
      <c r="D44" s="16" t="inlineStr"/>
      <c r="E44" s="16" t="inlineStr"/>
      <c r="F44" s="16" t="inlineStr"/>
      <c r="G44" s="17" t="inlineStr"/>
      <c r="H44" s="17" t="inlineStr"/>
      <c r="I44" s="17" t="inlineStr">
        <is>
          <t>Smoky Hill Marl Member of Niobrara Formation</t>
        </is>
      </c>
      <c r="J44" s="17" t="inlineStr">
        <is>
          <t>Late Cretaceous (Coniacian to Campanian)*</t>
        </is>
      </c>
      <c r="K44" s="17" t="inlineStr">
        <is>
          <t>CO, NM</t>
        </is>
      </c>
      <c r="L44" s="17" t="inlineStr"/>
      <c r="M44" s="18" t="inlineStr">
        <is>
          <t>yes</t>
        </is>
      </c>
      <c r="N44" s="18" t="inlineStr"/>
      <c r="O44" s="18" t="inlineStr"/>
      <c r="P44" s="18" t="inlineStr"/>
      <c r="Q44" s="18" t="inlineStr"/>
    </row>
    <row r="45">
      <c r="A45" s="15" t="inlineStr">
        <is>
          <t>02.03-d</t>
        </is>
      </c>
      <c r="B45" s="16" t="inlineStr"/>
      <c r="C45" s="16" t="inlineStr"/>
      <c r="D45" s="16" t="inlineStr"/>
      <c r="E45" s="16" t="inlineStr"/>
      <c r="F45" s="16" t="inlineStr"/>
      <c r="G45" s="17" t="inlineStr">
        <is>
          <t>7201</t>
        </is>
      </c>
      <c r="H45" s="17" t="inlineStr">
        <is>
          <t>Blue Gate</t>
        </is>
      </c>
      <c r="I45" s="17" t="inlineStr">
        <is>
          <t>Blue Gate Member of Mancos Shale</t>
        </is>
      </c>
      <c r="J45" s="17" t="inlineStr">
        <is>
          <t>Late Cretaceous (Turonian to Campanian)*</t>
        </is>
      </c>
      <c r="K45" s="17" t="inlineStr">
        <is>
          <t>UT</t>
        </is>
      </c>
      <c r="L45" s="19">
        <f>HYPERLINK("https://ngmdb.usgs.gov/Geolex/Units/BlueGate_7201.html", "https://ngmdb.usgs.gov/Geolex/Units/BlueGate_7201.html")</f>
        <v/>
      </c>
      <c r="M45" s="18" t="inlineStr">
        <is>
          <t>no</t>
        </is>
      </c>
      <c r="N45" s="18" t="inlineStr"/>
      <c r="O45" s="18" t="inlineStr"/>
      <c r="P45" s="18" t="inlineStr"/>
      <c r="Q45" s="18" t="inlineStr"/>
    </row>
    <row r="46">
      <c r="A46" s="15" t="inlineStr">
        <is>
          <t>02.03-e</t>
        </is>
      </c>
      <c r="B46" s="16" t="inlineStr"/>
      <c r="C46" s="16" t="inlineStr"/>
      <c r="D46" s="16" t="inlineStr"/>
      <c r="E46" s="16" t="inlineStr"/>
      <c r="F46" s="16" t="inlineStr"/>
      <c r="G46" s="17" t="inlineStr"/>
      <c r="H46" s="17" t="inlineStr"/>
      <c r="I46" s="17" t="inlineStr">
        <is>
          <t>Blue Gate Shale Member of Mancos Shale</t>
        </is>
      </c>
      <c r="J46" s="17" t="inlineStr">
        <is>
          <t>Late Cretaceous (Turonian to Campanian)*</t>
        </is>
      </c>
      <c r="K46" s="17" t="inlineStr">
        <is>
          <t>UT</t>
        </is>
      </c>
      <c r="L46" s="17" t="inlineStr"/>
      <c r="M46" s="18" t="inlineStr">
        <is>
          <t>no</t>
        </is>
      </c>
      <c r="N46" s="18" t="inlineStr"/>
      <c r="O46" s="18" t="inlineStr"/>
      <c r="P46" s="18" t="inlineStr"/>
      <c r="Q46" s="18" t="inlineStr"/>
    </row>
    <row r="47">
      <c r="A47" s="15" t="inlineStr">
        <is>
          <t>02.03-f</t>
        </is>
      </c>
      <c r="B47" s="16" t="inlineStr"/>
      <c r="C47" s="16" t="inlineStr"/>
      <c r="D47" s="16" t="inlineStr"/>
      <c r="E47" s="16" t="inlineStr"/>
      <c r="F47" s="16" t="inlineStr"/>
      <c r="G47" s="17" t="inlineStr">
        <is>
          <t>12320</t>
        </is>
      </c>
      <c r="H47" s="17" t="inlineStr">
        <is>
          <t>Blue Gate</t>
        </is>
      </c>
      <c r="I47" s="17" t="inlineStr">
        <is>
          <t>No current usage. (†Blue Gate Sandstone Member of Mancos Shale (UT) replaced with Emery Sandstone Member.  See Emery.)</t>
        </is>
      </c>
      <c r="J47" s="17" t="inlineStr">
        <is>
          <t>Late Cretaceous</t>
        </is>
      </c>
      <c r="K47" s="17" t="inlineStr"/>
      <c r="L47" s="19">
        <f>HYPERLINK("https://ngmdb.usgs.gov/Geolex/Units/BlueGate_12320.html", "https://ngmdb.usgs.gov/Geolex/Units/BlueGate_12320.html")</f>
        <v/>
      </c>
      <c r="M47" s="18" t="inlineStr">
        <is>
          <t>no</t>
        </is>
      </c>
      <c r="N47" s="18" t="inlineStr"/>
      <c r="O47" s="18" t="inlineStr"/>
      <c r="P47" s="18" t="inlineStr"/>
      <c r="Q47" s="18" t="inlineStr"/>
    </row>
    <row r="48">
      <c r="A48" s="15" t="inlineStr">
        <is>
          <t>02.04</t>
        </is>
      </c>
      <c r="B48" s="16" t="inlineStr">
        <is>
          <t>Kml</t>
        </is>
      </c>
      <c r="C48" s="16" t="inlineStr">
        <is>
          <t>Lower part of the Mancos Shale</t>
        </is>
      </c>
      <c r="D48" s="16" t="inlineStr">
        <is>
          <t>Lower part of the Mancos Shale (Ferron Sandstone and Tunuck Member)</t>
        </is>
      </c>
      <c r="E48" s="16" t="inlineStr">
        <is>
          <t>Upper Cretaceous</t>
        </is>
      </c>
      <c r="F48" s="16" t="inlineStr">
        <is>
          <t>CO</t>
        </is>
      </c>
      <c r="G48" s="17" t="inlineStr">
        <is>
          <t>9165</t>
        </is>
      </c>
      <c r="H48" s="17" t="inlineStr">
        <is>
          <t>Mancos</t>
        </is>
      </c>
      <c r="I48" s="17" t="inlineStr">
        <is>
          <t>Mancos Shale</t>
        </is>
      </c>
      <c r="J48" s="17" t="inlineStr">
        <is>
          <t>Late Cretaceous (Cenomanian to Campanian)*; locally late Early Cretaceous (Albian)*</t>
        </is>
      </c>
      <c r="K48" s="17" t="inlineStr">
        <is>
          <t>AZ, CO, NM, UT, WY</t>
        </is>
      </c>
      <c r="L48" s="19">
        <f>HYPERLINK("https://ngmdb.usgs.gov/Geolex/Units/Mancos_9165.html", "https://ngmdb.usgs.gov/Geolex/Units/Mancos_9165.html")</f>
        <v/>
      </c>
      <c r="M48" s="18" t="inlineStr">
        <is>
          <t>yes</t>
        </is>
      </c>
      <c r="N48" s="18" t="inlineStr"/>
      <c r="O48" s="18" t="inlineStr"/>
      <c r="P48" s="18" t="inlineStr"/>
      <c r="Q48" s="18" t="inlineStr"/>
    </row>
    <row r="49">
      <c r="A49" s="15" t="inlineStr">
        <is>
          <t>02.04-a</t>
        </is>
      </c>
      <c r="B49" s="16" t="inlineStr"/>
      <c r="C49" s="16" t="inlineStr"/>
      <c r="D49" s="16" t="inlineStr"/>
      <c r="E49" s="16" t="inlineStr"/>
      <c r="F49" s="16" t="inlineStr"/>
      <c r="G49" s="17" t="inlineStr"/>
      <c r="H49" s="17" t="inlineStr"/>
      <c r="I49" s="17" t="inlineStr">
        <is>
          <t>Mancos Group</t>
        </is>
      </c>
      <c r="J49" s="17" t="inlineStr">
        <is>
          <t>Late Cretaceous (Cenomanian to Campanian)*; locally late Early Cretaceous (Albian)*</t>
        </is>
      </c>
      <c r="K49" s="17" t="inlineStr">
        <is>
          <t>CO, UT</t>
        </is>
      </c>
      <c r="L49" s="17" t="inlineStr"/>
      <c r="M49" s="18" t="inlineStr">
        <is>
          <t>yes</t>
        </is>
      </c>
      <c r="N49" s="18" t="inlineStr"/>
      <c r="O49" s="18" t="inlineStr"/>
      <c r="P49" s="18" t="inlineStr"/>
      <c r="Q49" s="18" t="inlineStr"/>
    </row>
    <row r="50">
      <c r="A50" s="15" t="inlineStr">
        <is>
          <t>02.05</t>
        </is>
      </c>
      <c r="B50" s="16" t="inlineStr">
        <is>
          <t>Kdb</t>
        </is>
      </c>
      <c r="C50" s="16" t="inlineStr">
        <is>
          <t>Dakota Sandstone and Burro Canyon Formation, undivided</t>
        </is>
      </c>
      <c r="D50" s="16" t="inlineStr">
        <is>
          <t>Dakota Sandstone and Burro Canyon Formation, undivided</t>
        </is>
      </c>
      <c r="E50" s="16" t="inlineStr">
        <is>
          <t>Lower Cretaceous</t>
        </is>
      </c>
      <c r="F50" s="16" t="inlineStr">
        <is>
          <t>CO</t>
        </is>
      </c>
      <c r="G50" s="17" t="inlineStr">
        <is>
          <t>7833</t>
        </is>
      </c>
      <c r="H50" s="17" t="inlineStr">
        <is>
          <t>Dakota</t>
        </is>
      </c>
      <c r="I50" s="17" t="inlineStr">
        <is>
          <t>Dakota Sandstone</t>
        </is>
      </c>
      <c r="J50" s="17" t="inlineStr">
        <is>
          <t>early Late Cretaceous (Cenomanian)*; locally late Early Cretaceous (Albian)*</t>
        </is>
      </c>
      <c r="K50" s="17" t="inlineStr">
        <is>
          <t>AZ, CO, IA, KS, MN, MT, NE, NM, ND, OK, SD, TX, UT, WY</t>
        </is>
      </c>
      <c r="L50" s="19">
        <f>HYPERLINK("https://ngmdb.usgs.gov/Geolex/Units/Dakota_7833.html", "https://ngmdb.usgs.gov/Geolex/Units/Dakota_7833.html")</f>
        <v/>
      </c>
      <c r="M50" s="18" t="inlineStr">
        <is>
          <t>yes</t>
        </is>
      </c>
      <c r="N50" s="18" t="inlineStr"/>
      <c r="O50" s="18" t="inlineStr"/>
      <c r="P50" s="18" t="inlineStr"/>
      <c r="Q50" s="18" t="inlineStr"/>
    </row>
    <row r="51">
      <c r="A51" s="15" t="inlineStr">
        <is>
          <t>02.05-a</t>
        </is>
      </c>
      <c r="B51" s="16" t="inlineStr"/>
      <c r="C51" s="16" t="inlineStr"/>
      <c r="D51" s="16" t="inlineStr"/>
      <c r="E51" s="16" t="inlineStr"/>
      <c r="F51" s="16" t="inlineStr"/>
      <c r="G51" s="17" t="inlineStr"/>
      <c r="H51" s="17" t="inlineStr"/>
      <c r="I51" s="17" t="inlineStr">
        <is>
          <t>Dakota Formation</t>
        </is>
      </c>
      <c r="J51" s="17" t="inlineStr">
        <is>
          <t>early Late Cretaceous (Cenomanian)*; locally late Early Cretaceous (Albian)*</t>
        </is>
      </c>
      <c r="K51" s="17" t="inlineStr">
        <is>
          <t>IA, KS, MN, NE, NM, SD, UT, WY</t>
        </is>
      </c>
      <c r="L51" s="17" t="inlineStr"/>
      <c r="M51" s="18" t="inlineStr">
        <is>
          <t>no</t>
        </is>
      </c>
      <c r="N51" s="18" t="inlineStr"/>
      <c r="O51" s="18" t="inlineStr"/>
      <c r="P51" s="18" t="inlineStr"/>
      <c r="Q51" s="18" t="inlineStr"/>
    </row>
    <row r="52">
      <c r="A52" s="15" t="inlineStr">
        <is>
          <t>02.05-b</t>
        </is>
      </c>
      <c r="B52" s="16" t="inlineStr"/>
      <c r="C52" s="16" t="inlineStr"/>
      <c r="D52" s="16" t="inlineStr"/>
      <c r="E52" s="16" t="inlineStr"/>
      <c r="F52" s="16" t="inlineStr"/>
      <c r="G52" s="17" t="inlineStr"/>
      <c r="H52" s="17" t="inlineStr"/>
      <c r="I52" s="17" t="inlineStr">
        <is>
          <t>Dakota Conglomerate</t>
        </is>
      </c>
      <c r="J52" s="17" t="inlineStr">
        <is>
          <t>early Late Cretaceous (Cenomanian)*; locally late Early Cretaceous (Albian)*</t>
        </is>
      </c>
      <c r="K52" s="17" t="inlineStr">
        <is>
          <t>UT</t>
        </is>
      </c>
      <c r="L52" s="17" t="inlineStr"/>
      <c r="M52" s="18" t="inlineStr">
        <is>
          <t>no</t>
        </is>
      </c>
      <c r="N52" s="18" t="inlineStr"/>
      <c r="O52" s="18" t="inlineStr"/>
      <c r="P52" s="18" t="inlineStr"/>
      <c r="Q52" s="18" t="inlineStr"/>
    </row>
    <row r="53">
      <c r="A53" s="15" t="inlineStr">
        <is>
          <t>02.05-c</t>
        </is>
      </c>
      <c r="B53" s="16" t="inlineStr"/>
      <c r="C53" s="16" t="inlineStr"/>
      <c r="D53" s="16" t="inlineStr"/>
      <c r="E53" s="16" t="inlineStr"/>
      <c r="F53" s="16" t="inlineStr"/>
      <c r="G53" s="17" t="inlineStr"/>
      <c r="H53" s="17" t="inlineStr"/>
      <c r="I53" s="17" t="inlineStr">
        <is>
          <t>Dakota Group</t>
        </is>
      </c>
      <c r="J53" s="17" t="inlineStr">
        <is>
          <t>early Late Cretaceous (Cenomanian)*; locally late Early Cretaceous (Albian)*</t>
        </is>
      </c>
      <c r="K53" s="17" t="inlineStr">
        <is>
          <t>CO, KS, NE, NM, ND</t>
        </is>
      </c>
      <c r="L53" s="17" t="inlineStr"/>
      <c r="M53" s="18" t="inlineStr">
        <is>
          <t>yes</t>
        </is>
      </c>
      <c r="N53" s="18" t="inlineStr"/>
      <c r="O53" s="18" t="inlineStr"/>
      <c r="P53" s="18" t="inlineStr"/>
      <c r="Q53" s="18" t="inlineStr"/>
    </row>
    <row r="54">
      <c r="A54" s="15" t="inlineStr">
        <is>
          <t>02.05-d</t>
        </is>
      </c>
      <c r="B54" s="16" t="inlineStr"/>
      <c r="C54" s="16" t="inlineStr"/>
      <c r="D54" s="16" t="inlineStr"/>
      <c r="E54" s="16" t="inlineStr"/>
      <c r="F54" s="16" t="inlineStr"/>
      <c r="G54" s="17" t="inlineStr">
        <is>
          <t>7420</t>
        </is>
      </c>
      <c r="H54" s="17" t="inlineStr">
        <is>
          <t>Burro Canyon</t>
        </is>
      </c>
      <c r="I54" s="17" t="inlineStr">
        <is>
          <t>Burro Canyon Formation</t>
        </is>
      </c>
      <c r="J54" s="17" t="inlineStr">
        <is>
          <t>Early Cretaceous (Barremian to Albian)*</t>
        </is>
      </c>
      <c r="K54" s="17" t="inlineStr">
        <is>
          <t>AZ, CO, NM, UT</t>
        </is>
      </c>
      <c r="L54" s="19">
        <f>HYPERLINK("https://ngmdb.usgs.gov/Geolex/Units/BurroCanyon_7420.html", "https://ngmdb.usgs.gov/Geolex/Units/BurroCanyon_7420.html")</f>
        <v/>
      </c>
      <c r="M54" s="18" t="inlineStr">
        <is>
          <t>yes</t>
        </is>
      </c>
      <c r="N54" s="18" t="inlineStr"/>
      <c r="O54" s="18" t="inlineStr"/>
      <c r="P54" s="18" t="inlineStr"/>
      <c r="Q54" s="18" t="inlineStr"/>
    </row>
    <row r="55">
      <c r="A55" s="15" t="inlineStr">
        <is>
          <t>02.06</t>
        </is>
      </c>
      <c r="B55" s="16" t="inlineStr">
        <is>
          <t>Jm</t>
        </is>
      </c>
      <c r="C55" s="16" t="inlineStr">
        <is>
          <t>Morrison Formation</t>
        </is>
      </c>
      <c r="D55" s="16" t="inlineStr">
        <is>
          <t>Morrison Formation</t>
        </is>
      </c>
      <c r="E55" s="16" t="inlineStr">
        <is>
          <t>Upper Jurassic</t>
        </is>
      </c>
      <c r="F55" s="16" t="inlineStr">
        <is>
          <t>CO</t>
        </is>
      </c>
      <c r="G55" s="17" t="inlineStr">
        <is>
          <t>9394</t>
        </is>
      </c>
      <c r="H55" s="17" t="inlineStr">
        <is>
          <t>Morrison</t>
        </is>
      </c>
      <c r="I55" s="17" t="inlineStr">
        <is>
          <t>Morrison Formation</t>
        </is>
      </c>
      <c r="J55" s="17" t="inlineStr">
        <is>
          <t>Late Jurassic*; locally Early Cretaceous*</t>
        </is>
      </c>
      <c r="K55" s="17" t="inlineStr">
        <is>
          <t>AZ, CO, KS, MT, NE, NM, ND, OK, SD, TX, UT, WY</t>
        </is>
      </c>
      <c r="L55" s="19">
        <f>HYPERLINK("https://ngmdb.usgs.gov/Geolex/Units/Morrison_9394.html", "https://ngmdb.usgs.gov/Geolex/Units/Morrison_9394.html")</f>
        <v/>
      </c>
      <c r="M55" s="18" t="inlineStr">
        <is>
          <t>yes</t>
        </is>
      </c>
      <c r="N55" s="18" t="inlineStr"/>
      <c r="O55" s="18" t="inlineStr"/>
      <c r="P55" s="18" t="inlineStr"/>
      <c r="Q55" s="18" t="inlineStr"/>
    </row>
    <row r="56">
      <c r="A56" s="15" t="inlineStr">
        <is>
          <t>02.07</t>
        </is>
      </c>
      <c r="B56" s="16" t="inlineStr">
        <is>
          <t>Mz</t>
        </is>
      </c>
      <c r="C56" s="16" t="inlineStr">
        <is>
          <t>Formations of the Middle Jurassic to Upper Triassic age, undivided</t>
        </is>
      </c>
      <c r="D56" s="16" t="inlineStr">
        <is>
          <t>Formations of the Middle Jurassic to Upper Triassic age, undivided</t>
        </is>
      </c>
      <c r="E56" s="16" t="inlineStr">
        <is>
          <t>Mesozoic</t>
        </is>
      </c>
      <c r="F56" s="16" t="inlineStr">
        <is>
          <t>CO</t>
        </is>
      </c>
      <c r="G56" s="17" t="inlineStr">
        <is>
          <t>11862</t>
        </is>
      </c>
      <c r="H56" s="17" t="inlineStr">
        <is>
          <t>Jurassic</t>
        </is>
      </c>
      <c r="I56" s="17" t="inlineStr">
        <is>
          <t>Jurassic System*</t>
        </is>
      </c>
      <c r="J56" s="17" t="inlineStr">
        <is>
          <t>Mesozoic* | Jurassic* | Hettangian* | Sinemurian* | Pliensbachian* | Toarcian* | Aalenian* | Bajocian* | Bathonian* | Callovian* | Oxfordian* | Kimmeridgian* | Tithonian*</t>
        </is>
      </c>
      <c r="K56" s="17" t="inlineStr"/>
      <c r="L56" s="19">
        <f>HYPERLINK("https://ngmdb.usgs.gov/Geolex/Units/Jurassic_11862.html", "https://ngmdb.usgs.gov/Geolex/Units/Jurassic_11862.html")</f>
        <v/>
      </c>
      <c r="M56" s="18" t="inlineStr">
        <is>
          <t>no</t>
        </is>
      </c>
      <c r="N56" s="18" t="inlineStr"/>
      <c r="O56" s="18" t="inlineStr"/>
      <c r="P56" s="18" t="inlineStr"/>
      <c r="Q56" s="18" t="inlineStr"/>
    </row>
    <row r="57">
      <c r="A57" s="15" t="inlineStr">
        <is>
          <t>02.07-a</t>
        </is>
      </c>
      <c r="B57" s="16" t="inlineStr"/>
      <c r="C57" s="16" t="inlineStr"/>
      <c r="D57" s="16" t="inlineStr"/>
      <c r="E57" s="16" t="inlineStr"/>
      <c r="F57" s="16" t="inlineStr"/>
      <c r="G57" s="17" t="inlineStr"/>
      <c r="H57" s="17" t="inlineStr"/>
      <c r="I57" s="17" t="inlineStr">
        <is>
          <t>Jurassic Period*</t>
        </is>
      </c>
      <c r="J57" s="17" t="inlineStr">
        <is>
          <t>Mesozoic* | Jurassic* | Hettangian* | Sinemurian* | Pliensbachian* | Toarcian* | Aalenian* | Bajocian* | Bathonian* | Callovian* | Oxfordian* | Kimmeridgian* | Tithonian*</t>
        </is>
      </c>
      <c r="K57" s="17" t="inlineStr"/>
      <c r="L57" s="17" t="inlineStr"/>
      <c r="M57" s="18" t="inlineStr">
        <is>
          <t>no</t>
        </is>
      </c>
      <c r="N57" s="18" t="inlineStr"/>
      <c r="O57" s="18" t="inlineStr"/>
      <c r="P57" s="18" t="inlineStr"/>
      <c r="Q57" s="18" t="inlineStr"/>
    </row>
    <row r="58">
      <c r="A58" s="15" t="inlineStr">
        <is>
          <t>02.07-b</t>
        </is>
      </c>
      <c r="B58" s="16" t="inlineStr"/>
      <c r="C58" s="16" t="inlineStr"/>
      <c r="D58" s="16" t="inlineStr"/>
      <c r="E58" s="16" t="inlineStr"/>
      <c r="F58" s="16" t="inlineStr"/>
      <c r="G58" s="17" t="inlineStr">
        <is>
          <t>11895</t>
        </is>
      </c>
      <c r="H58" s="17" t="inlineStr">
        <is>
          <t>Triassic</t>
        </is>
      </c>
      <c r="I58" s="17" t="inlineStr">
        <is>
          <t>Triassic Period*</t>
        </is>
      </c>
      <c r="J58" s="17" t="inlineStr">
        <is>
          <t>Mesozoic*</t>
        </is>
      </c>
      <c r="K58" s="17" t="inlineStr"/>
      <c r="L58" s="19">
        <f>HYPERLINK("https://ngmdb.usgs.gov/Geolex/Units/Triassic_11895.html", "https://ngmdb.usgs.gov/Geolex/Units/Triassic_11895.html")</f>
        <v/>
      </c>
      <c r="M58" s="18" t="inlineStr">
        <is>
          <t>no</t>
        </is>
      </c>
      <c r="N58" s="18" t="inlineStr"/>
      <c r="O58" s="18" t="inlineStr"/>
      <c r="P58" s="18" t="inlineStr"/>
      <c r="Q58" s="18" t="inlineStr"/>
    </row>
    <row r="59">
      <c r="A59" s="15" t="inlineStr">
        <is>
          <t>02.07-c</t>
        </is>
      </c>
      <c r="B59" s="16" t="inlineStr"/>
      <c r="C59" s="16" t="inlineStr"/>
      <c r="D59" s="16" t="inlineStr"/>
      <c r="E59" s="16" t="inlineStr"/>
      <c r="F59" s="16" t="inlineStr"/>
      <c r="G59" s="17" t="inlineStr"/>
      <c r="H59" s="17" t="inlineStr"/>
      <c r="I59" s="17" t="inlineStr">
        <is>
          <t>Triassic System*</t>
        </is>
      </c>
      <c r="J59" s="17" t="inlineStr">
        <is>
          <t>Mesozoic*</t>
        </is>
      </c>
      <c r="K59" s="17" t="inlineStr"/>
      <c r="L59" s="17" t="inlineStr"/>
      <c r="M59" s="18" t="inlineStr">
        <is>
          <t>no</t>
        </is>
      </c>
      <c r="N59" s="18" t="inlineStr"/>
      <c r="O59" s="18" t="inlineStr"/>
      <c r="P59" s="18" t="inlineStr"/>
      <c r="Q59" s="18" t="inlineStr"/>
    </row>
    <row r="60">
      <c r="A60" s="15" t="inlineStr">
        <is>
          <t>02.08</t>
        </is>
      </c>
      <c r="B60" s="16" t="inlineStr">
        <is>
          <t>Xu</t>
        </is>
      </c>
      <c r="C60" s="16" t="inlineStr">
        <is>
          <t>Precambrian rock of the Uncompahgre Uplift, undivided</t>
        </is>
      </c>
      <c r="D60" s="16" t="inlineStr">
        <is>
          <t>Precambrian rock of the Uncompahgre Uplift, undivided</t>
        </is>
      </c>
      <c r="E60" s="16" t="inlineStr">
        <is>
          <t>Paleoproterozoic</t>
        </is>
      </c>
      <c r="F60" s="16" t="inlineStr">
        <is>
          <t>CO</t>
        </is>
      </c>
      <c r="G60" s="17" t="inlineStr">
        <is>
          <t>11880</t>
        </is>
      </c>
      <c r="H60" s="17" t="inlineStr">
        <is>
          <t>Precambrian</t>
        </is>
      </c>
      <c r="I60" s="17" t="inlineStr">
        <is>
          <t>Precambrian</t>
        </is>
      </c>
      <c r="J60" s="17" t="inlineStr">
        <is>
          <t>Precambrian*</t>
        </is>
      </c>
      <c r="K60" s="17" t="inlineStr"/>
      <c r="L60" s="19">
        <f>HYPERLINK("https://ngmdb.usgs.gov/Geolex/Units/Precambrian_11880.html", "https://ngmdb.usgs.gov/Geolex/Units/Precambrian_11880.html")</f>
        <v/>
      </c>
      <c r="M60" s="18" t="inlineStr">
        <is>
          <t>no</t>
        </is>
      </c>
      <c r="N60" s="18" t="inlineStr"/>
      <c r="O60" s="18" t="inlineStr"/>
      <c r="P60" s="18" t="inlineStr"/>
      <c r="Q60" s="18" t="inlineStr"/>
    </row>
    <row r="61">
      <c r="A61" s="15" t="inlineStr">
        <is>
          <t>02.08-a</t>
        </is>
      </c>
      <c r="B61" s="16" t="inlineStr"/>
      <c r="C61" s="16" t="inlineStr"/>
      <c r="D61" s="16" t="inlineStr"/>
      <c r="E61" s="16" t="inlineStr"/>
      <c r="F61" s="16" t="inlineStr"/>
      <c r="G61" s="17" t="inlineStr">
        <is>
          <t>10709</t>
        </is>
      </c>
      <c r="H61" s="17" t="inlineStr">
        <is>
          <t>Uncompahgre</t>
        </is>
      </c>
      <c r="I61" s="17" t="inlineStr">
        <is>
          <t>Uncompahgre Formation</t>
        </is>
      </c>
      <c r="J61" s="17" t="inlineStr">
        <is>
          <t>Early to Mesoproterozoic*</t>
        </is>
      </c>
      <c r="K61" s="17" t="inlineStr">
        <is>
          <t>CO</t>
        </is>
      </c>
      <c r="L61" s="19">
        <f>HYPERLINK("https://ngmdb.usgs.gov/Geolex/Units/Uncompahgre_10709.html", "https://ngmdb.usgs.gov/Geolex/Units/Uncompahgre_10709.html")</f>
        <v/>
      </c>
      <c r="M61" s="18" t="inlineStr">
        <is>
          <t>yes</t>
        </is>
      </c>
      <c r="N61" s="18" t="inlineStr"/>
      <c r="O61" s="18" t="inlineStr"/>
      <c r="P61" s="18" t="inlineStr"/>
      <c r="Q61" s="18" t="inlineStr"/>
    </row>
    <row r="62">
      <c r="A62" s="15" t="inlineStr">
        <is>
          <t>03.01</t>
        </is>
      </c>
      <c r="B62" s="16" t="inlineStr">
        <is>
          <t>water</t>
        </is>
      </c>
      <c r="C62" s="16" t="inlineStr">
        <is>
          <t>water</t>
        </is>
      </c>
      <c r="D62" s="16" t="inlineStr">
        <is>
          <t>water</t>
        </is>
      </c>
      <c r="E62" s="16" t="inlineStr">
        <is>
          <t>Holocene</t>
        </is>
      </c>
      <c r="F62" s="16" t="inlineStr">
        <is>
          <t>CO</t>
        </is>
      </c>
      <c r="G62" s="17" t="inlineStr"/>
      <c r="H62" s="17" t="inlineStr"/>
      <c r="I62" s="17" t="inlineStr"/>
      <c r="J62" s="17" t="inlineStr"/>
      <c r="K62" s="17" t="inlineStr"/>
      <c r="L62" s="17" t="inlineStr"/>
      <c r="M62" s="18" t="inlineStr">
        <is>
          <t>no</t>
        </is>
      </c>
      <c r="N62" s="18" t="inlineStr"/>
      <c r="O62" s="18" t="inlineStr"/>
      <c r="P62" s="18" t="inlineStr"/>
      <c r="Q62" s="18" t="inlineStr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2024-10-10T20:35:56Z</dcterms:created>
  <dcterms:modified xmlns:dcterms="http://purl.org/dc/terms/" xmlns:xsi="http://www.w3.org/2001/XMLSchema-instance" xsi:type="dcterms:W3CDTF">2024-10-10T20:35:56Z</dcterms:modified>
</cp:coreProperties>
</file>