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N:\PROJECT\MINERALS\Other Projects\CriticalMinerals_MineRelatedWaste\Report\Appendices\Appendix B - Lab Results\"/>
    </mc:Choice>
  </mc:AlternateContent>
  <xr:revisionPtr revIDLastSave="0" documentId="13_ncr:1_{478154C0-356B-4252-B3F9-221B5326EF4E}" xr6:coauthVersionLast="47" xr6:coauthVersionMax="47" xr10:uidLastSave="{00000000-0000-0000-0000-000000000000}"/>
  <bookViews>
    <workbookView xWindow="2685" yWindow="2685" windowWidth="26085" windowHeight="11295" xr2:uid="{446EAEEF-8C33-4FEA-B634-E5DC4BC5FC15}"/>
  </bookViews>
  <sheets>
    <sheet name="MRP-20724" sheetId="4" r:id="rId1"/>
    <sheet name="MRP-20747" sheetId="5" r:id="rId2"/>
    <sheet name="MRP-20751" sheetId="6" r:id="rId3"/>
    <sheet name="SHEET_TEMPLATE" sheetId="2" state="hidden" r:id="rId4"/>
    <sheet name="QAQC" sheetId="3" r:id="rId5"/>
    <sheet name="DUPS" sheetId="7" r:id="rId6"/>
    <sheet name="MRP-20724 REE Plot" sheetId="8" r:id="rId7"/>
    <sheet name="MRP-20747 REE Plot " sheetId="10" r:id="rId8"/>
    <sheet name="MRP-20751 REE Plot" sheetId="11" r:id="rId9"/>
    <sheet name="C_ICPOES_MS-61" sheetId="9" r:id="rId10"/>
  </sheets>
  <definedNames>
    <definedName name="COMMITTED" hidden="1">"TRUE"</definedName>
    <definedName name="OriginalName" hidden="1">"cus_all.xlt"</definedName>
    <definedName name="_xlnm.Print_Titles" localSheetId="0">'MRP-20724'!$A:$B,'MRP-20724'!$1:$6</definedName>
    <definedName name="_xlnm.Print_Titles" localSheetId="1">'MRP-20747'!$A:$B,'MRP-20747'!$1:$6</definedName>
    <definedName name="_xlnm.Print_Titles" localSheetId="2">'MRP-20751'!$A:$B,'MRP-20751'!$1:$6</definedName>
    <definedName name="_xlnm.Print_Titles" localSheetId="3">SHEET_TEMPLATE!$A:$B,SHEET_TEMPLATE!$1:$6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17" i="11" l="1"/>
  <c r="Q117" i="11"/>
  <c r="P117" i="11"/>
  <c r="O117" i="11"/>
  <c r="N117" i="11"/>
  <c r="M117" i="11"/>
  <c r="L117" i="11"/>
  <c r="K117" i="11"/>
  <c r="J117" i="11"/>
  <c r="I117" i="11"/>
  <c r="H117" i="11"/>
  <c r="G117" i="11"/>
  <c r="F117" i="11"/>
  <c r="E117" i="11"/>
  <c r="D117" i="11"/>
  <c r="C117" i="11"/>
  <c r="B117" i="11"/>
  <c r="A117" i="11"/>
  <c r="R116" i="11"/>
  <c r="Q116" i="11"/>
  <c r="P116" i="11"/>
  <c r="O116" i="11"/>
  <c r="N116" i="11"/>
  <c r="M116" i="11"/>
  <c r="L116" i="11"/>
  <c r="K116" i="11"/>
  <c r="J116" i="11"/>
  <c r="I116" i="11"/>
  <c r="H116" i="11"/>
  <c r="G116" i="11"/>
  <c r="F116" i="11"/>
  <c r="E116" i="11"/>
  <c r="D116" i="11"/>
  <c r="C116" i="11"/>
  <c r="B116" i="11"/>
  <c r="A116" i="11"/>
  <c r="R115" i="11"/>
  <c r="Q115" i="11"/>
  <c r="P115" i="11"/>
  <c r="O115" i="11"/>
  <c r="N115" i="11"/>
  <c r="M115" i="11"/>
  <c r="L115" i="11"/>
  <c r="K115" i="11"/>
  <c r="J115" i="11"/>
  <c r="I115" i="11"/>
  <c r="H115" i="11"/>
  <c r="G115" i="11"/>
  <c r="F115" i="11"/>
  <c r="E115" i="11"/>
  <c r="D115" i="11"/>
  <c r="C115" i="11"/>
  <c r="B115" i="11"/>
  <c r="A115" i="11"/>
  <c r="R114" i="11"/>
  <c r="Q114" i="11"/>
  <c r="P114" i="11"/>
  <c r="O114" i="11"/>
  <c r="N114" i="11"/>
  <c r="M114" i="11"/>
  <c r="L114" i="11"/>
  <c r="K114" i="11"/>
  <c r="J114" i="11"/>
  <c r="I114" i="11"/>
  <c r="H114" i="11"/>
  <c r="G114" i="11"/>
  <c r="F114" i="11"/>
  <c r="E114" i="11"/>
  <c r="D114" i="11"/>
  <c r="C114" i="11"/>
  <c r="B114" i="11"/>
  <c r="A114" i="11"/>
  <c r="R113" i="11"/>
  <c r="Q113" i="11"/>
  <c r="P113" i="11"/>
  <c r="O113" i="11"/>
  <c r="N113" i="11"/>
  <c r="M113" i="11"/>
  <c r="L113" i="11"/>
  <c r="K113" i="11"/>
  <c r="J113" i="11"/>
  <c r="I113" i="11"/>
  <c r="H113" i="11"/>
  <c r="G113" i="11"/>
  <c r="F113" i="11"/>
  <c r="E113" i="11"/>
  <c r="D113" i="11"/>
  <c r="C113" i="11"/>
  <c r="B113" i="11"/>
  <c r="A113" i="11"/>
  <c r="R112" i="11"/>
  <c r="Q112" i="11"/>
  <c r="P112" i="11"/>
  <c r="O112" i="11"/>
  <c r="N112" i="11"/>
  <c r="M112" i="11"/>
  <c r="L112" i="11"/>
  <c r="K112" i="11"/>
  <c r="J112" i="11"/>
  <c r="I112" i="11"/>
  <c r="H112" i="11"/>
  <c r="G112" i="11"/>
  <c r="F112" i="11"/>
  <c r="E112" i="11"/>
  <c r="D112" i="11"/>
  <c r="C112" i="11"/>
  <c r="B112" i="11"/>
  <c r="A112" i="11"/>
  <c r="R111" i="11"/>
  <c r="Q111" i="11"/>
  <c r="P111" i="11"/>
  <c r="O111" i="11"/>
  <c r="N111" i="11"/>
  <c r="M111" i="11"/>
  <c r="L111" i="11"/>
  <c r="K111" i="11"/>
  <c r="J111" i="11"/>
  <c r="I111" i="11"/>
  <c r="H111" i="11"/>
  <c r="G111" i="11"/>
  <c r="F111" i="11"/>
  <c r="E111" i="11"/>
  <c r="D111" i="11"/>
  <c r="C111" i="11"/>
  <c r="B111" i="11"/>
  <c r="A111" i="11"/>
  <c r="R110" i="11"/>
  <c r="Q110" i="11"/>
  <c r="P110" i="11"/>
  <c r="O110" i="11"/>
  <c r="N110" i="11"/>
  <c r="M110" i="11"/>
  <c r="L110" i="11"/>
  <c r="K110" i="11"/>
  <c r="J110" i="11"/>
  <c r="I110" i="11"/>
  <c r="H110" i="11"/>
  <c r="G110" i="11"/>
  <c r="F110" i="11"/>
  <c r="E110" i="11"/>
  <c r="D110" i="11"/>
  <c r="C110" i="11"/>
  <c r="B110" i="11"/>
  <c r="A110" i="11"/>
  <c r="R109" i="11"/>
  <c r="Q109" i="11"/>
  <c r="P109" i="11"/>
  <c r="O109" i="11"/>
  <c r="N109" i="11"/>
  <c r="M109" i="11"/>
  <c r="L109" i="11"/>
  <c r="K109" i="11"/>
  <c r="J109" i="11"/>
  <c r="I109" i="11"/>
  <c r="H109" i="11"/>
  <c r="G109" i="11"/>
  <c r="F109" i="11"/>
  <c r="E109" i="11"/>
  <c r="D109" i="11"/>
  <c r="C109" i="11"/>
  <c r="B109" i="11"/>
  <c r="A109" i="11"/>
  <c r="R108" i="11"/>
  <c r="Q108" i="11"/>
  <c r="P108" i="11"/>
  <c r="O108" i="11"/>
  <c r="N108" i="11"/>
  <c r="M108" i="11"/>
  <c r="L108" i="11"/>
  <c r="K108" i="11"/>
  <c r="J108" i="11"/>
  <c r="I108" i="11"/>
  <c r="H108" i="11"/>
  <c r="G108" i="11"/>
  <c r="F108" i="11"/>
  <c r="E108" i="11"/>
  <c r="D108" i="11"/>
  <c r="C108" i="11"/>
  <c r="B108" i="11"/>
  <c r="A108" i="11"/>
  <c r="R107" i="11"/>
  <c r="Q107" i="11"/>
  <c r="P107" i="11"/>
  <c r="O107" i="11"/>
  <c r="N107" i="11"/>
  <c r="M107" i="11"/>
  <c r="L107" i="11"/>
  <c r="K107" i="11"/>
  <c r="J107" i="11"/>
  <c r="I107" i="11"/>
  <c r="H107" i="11"/>
  <c r="G107" i="11"/>
  <c r="F107" i="11"/>
  <c r="E107" i="11"/>
  <c r="D107" i="11"/>
  <c r="C107" i="11"/>
  <c r="B107" i="11"/>
  <c r="A107" i="11"/>
  <c r="R106" i="11"/>
  <c r="Q106" i="11"/>
  <c r="P106" i="11"/>
  <c r="O106" i="11"/>
  <c r="N106" i="11"/>
  <c r="M106" i="11"/>
  <c r="L106" i="11"/>
  <c r="K106" i="11"/>
  <c r="J106" i="11"/>
  <c r="I106" i="11"/>
  <c r="H106" i="11"/>
  <c r="G106" i="11"/>
  <c r="F106" i="11"/>
  <c r="E106" i="11"/>
  <c r="D106" i="11"/>
  <c r="C106" i="11"/>
  <c r="B106" i="11"/>
  <c r="A106" i="11"/>
  <c r="R105" i="11"/>
  <c r="Q105" i="11"/>
  <c r="P105" i="11"/>
  <c r="O105" i="11"/>
  <c r="N105" i="11"/>
  <c r="M105" i="11"/>
  <c r="L105" i="11"/>
  <c r="K105" i="11"/>
  <c r="J105" i="11"/>
  <c r="I105" i="11"/>
  <c r="H105" i="11"/>
  <c r="G105" i="11"/>
  <c r="F105" i="11"/>
  <c r="E105" i="11"/>
  <c r="D105" i="11"/>
  <c r="C105" i="11"/>
  <c r="B105" i="11"/>
  <c r="A105" i="11"/>
  <c r="R104" i="11"/>
  <c r="Q104" i="11"/>
  <c r="P104" i="11"/>
  <c r="O104" i="11"/>
  <c r="N104" i="11"/>
  <c r="M104" i="11"/>
  <c r="L104" i="11"/>
  <c r="K104" i="11"/>
  <c r="J104" i="11"/>
  <c r="I104" i="11"/>
  <c r="H104" i="11"/>
  <c r="G104" i="11"/>
  <c r="F104" i="11"/>
  <c r="E104" i="11"/>
  <c r="D104" i="11"/>
  <c r="C104" i="11"/>
  <c r="B104" i="11"/>
  <c r="A104" i="11"/>
  <c r="R103" i="11"/>
  <c r="Q103" i="11"/>
  <c r="P103" i="11"/>
  <c r="O103" i="11"/>
  <c r="N103" i="11"/>
  <c r="M103" i="11"/>
  <c r="L103" i="11"/>
  <c r="K103" i="11"/>
  <c r="J103" i="11"/>
  <c r="I103" i="11"/>
  <c r="H103" i="11"/>
  <c r="G103" i="11"/>
  <c r="F103" i="11"/>
  <c r="E103" i="11"/>
  <c r="D103" i="11"/>
  <c r="C103" i="11"/>
  <c r="B103" i="11"/>
  <c r="A103" i="11"/>
  <c r="R102" i="11"/>
  <c r="Q102" i="11"/>
  <c r="P102" i="11"/>
  <c r="O102" i="11"/>
  <c r="N102" i="11"/>
  <c r="M102" i="11"/>
  <c r="L102" i="11"/>
  <c r="K102" i="11"/>
  <c r="J102" i="11"/>
  <c r="I102" i="11"/>
  <c r="H102" i="11"/>
  <c r="G102" i="11"/>
  <c r="F102" i="11"/>
  <c r="E102" i="11"/>
  <c r="D102" i="11"/>
  <c r="C102" i="11"/>
  <c r="B102" i="11"/>
  <c r="A102" i="11"/>
  <c r="R101" i="11"/>
  <c r="Q101" i="11"/>
  <c r="P101" i="11"/>
  <c r="O101" i="11"/>
  <c r="N101" i="11"/>
  <c r="M101" i="11"/>
  <c r="L101" i="11"/>
  <c r="K101" i="11"/>
  <c r="J101" i="11"/>
  <c r="I101" i="11"/>
  <c r="H101" i="11"/>
  <c r="G101" i="11"/>
  <c r="F101" i="11"/>
  <c r="E101" i="11"/>
  <c r="D101" i="11"/>
  <c r="C101" i="11"/>
  <c r="B101" i="11"/>
  <c r="A101" i="11"/>
  <c r="R100" i="11"/>
  <c r="Q100" i="11"/>
  <c r="P100" i="11"/>
  <c r="O100" i="11"/>
  <c r="N100" i="11"/>
  <c r="M100" i="11"/>
  <c r="L100" i="11"/>
  <c r="K100" i="11"/>
  <c r="J100" i="11"/>
  <c r="I100" i="11"/>
  <c r="H100" i="11"/>
  <c r="G100" i="11"/>
  <c r="F100" i="11"/>
  <c r="E100" i="11"/>
  <c r="D100" i="11"/>
  <c r="C100" i="11"/>
  <c r="B100" i="11"/>
  <c r="A100" i="11"/>
  <c r="R99" i="11"/>
  <c r="Q99" i="11"/>
  <c r="P99" i="11"/>
  <c r="O99" i="11"/>
  <c r="N99" i="11"/>
  <c r="M99" i="11"/>
  <c r="L99" i="11"/>
  <c r="K99" i="11"/>
  <c r="J99" i="11"/>
  <c r="I99" i="11"/>
  <c r="H99" i="11"/>
  <c r="G99" i="11"/>
  <c r="F99" i="11"/>
  <c r="E99" i="11"/>
  <c r="D99" i="11"/>
  <c r="C99" i="11"/>
  <c r="B99" i="11"/>
  <c r="A99" i="11"/>
  <c r="R98" i="11"/>
  <c r="Q98" i="11"/>
  <c r="P98" i="11"/>
  <c r="O98" i="11"/>
  <c r="N98" i="11"/>
  <c r="M98" i="11"/>
  <c r="L98" i="11"/>
  <c r="K98" i="11"/>
  <c r="J98" i="11"/>
  <c r="I98" i="11"/>
  <c r="H98" i="11"/>
  <c r="G98" i="11"/>
  <c r="F98" i="11"/>
  <c r="E98" i="11"/>
  <c r="D98" i="11"/>
  <c r="C98" i="11"/>
  <c r="B98" i="11"/>
  <c r="A98" i="11"/>
  <c r="R97" i="11"/>
  <c r="Q97" i="11"/>
  <c r="P97" i="11"/>
  <c r="O97" i="11"/>
  <c r="N97" i="11"/>
  <c r="M97" i="11"/>
  <c r="L97" i="11"/>
  <c r="K97" i="11"/>
  <c r="J97" i="11"/>
  <c r="I97" i="11"/>
  <c r="H97" i="11"/>
  <c r="G97" i="11"/>
  <c r="F97" i="11"/>
  <c r="E97" i="11"/>
  <c r="D97" i="11"/>
  <c r="C97" i="11"/>
  <c r="B97" i="11"/>
  <c r="A97" i="11"/>
  <c r="R96" i="11"/>
  <c r="Q96" i="11"/>
  <c r="P96" i="11"/>
  <c r="O96" i="11"/>
  <c r="N96" i="11"/>
  <c r="M96" i="11"/>
  <c r="L96" i="11"/>
  <c r="K96" i="11"/>
  <c r="J96" i="11"/>
  <c r="I96" i="11"/>
  <c r="H96" i="11"/>
  <c r="G96" i="11"/>
  <c r="F96" i="11"/>
  <c r="E96" i="11"/>
  <c r="D96" i="11"/>
  <c r="C96" i="11"/>
  <c r="B96" i="11"/>
  <c r="A96" i="11"/>
  <c r="R95" i="11"/>
  <c r="Q95" i="11"/>
  <c r="P95" i="11"/>
  <c r="O95" i="11"/>
  <c r="N95" i="11"/>
  <c r="M95" i="11"/>
  <c r="L95" i="11"/>
  <c r="K95" i="11"/>
  <c r="J95" i="11"/>
  <c r="I95" i="11"/>
  <c r="H95" i="11"/>
  <c r="G95" i="11"/>
  <c r="F95" i="11"/>
  <c r="E95" i="11"/>
  <c r="D95" i="11"/>
  <c r="C95" i="11"/>
  <c r="B95" i="11"/>
  <c r="A95" i="11"/>
  <c r="R94" i="11"/>
  <c r="Q94" i="11"/>
  <c r="P94" i="11"/>
  <c r="O94" i="11"/>
  <c r="N94" i="11"/>
  <c r="M94" i="11"/>
  <c r="L94" i="11"/>
  <c r="K94" i="11"/>
  <c r="J94" i="11"/>
  <c r="I94" i="11"/>
  <c r="H94" i="11"/>
  <c r="G94" i="11"/>
  <c r="F94" i="11"/>
  <c r="E94" i="11"/>
  <c r="D94" i="11"/>
  <c r="C94" i="11"/>
  <c r="B94" i="11"/>
  <c r="A94" i="11"/>
  <c r="R93" i="11"/>
  <c r="Q93" i="11"/>
  <c r="P93" i="11"/>
  <c r="O93" i="11"/>
  <c r="N93" i="11"/>
  <c r="M93" i="11"/>
  <c r="L93" i="11"/>
  <c r="K93" i="11"/>
  <c r="J93" i="11"/>
  <c r="I93" i="11"/>
  <c r="H93" i="11"/>
  <c r="G93" i="11"/>
  <c r="F93" i="11"/>
  <c r="E93" i="11"/>
  <c r="D93" i="11"/>
  <c r="C93" i="11"/>
  <c r="B93" i="11"/>
  <c r="A93" i="11"/>
  <c r="R92" i="11"/>
  <c r="Q92" i="11"/>
  <c r="P92" i="11"/>
  <c r="O92" i="11"/>
  <c r="N92" i="11"/>
  <c r="M92" i="11"/>
  <c r="L92" i="11"/>
  <c r="K92" i="11"/>
  <c r="J92" i="11"/>
  <c r="I92" i="11"/>
  <c r="H92" i="11"/>
  <c r="G92" i="11"/>
  <c r="F92" i="11"/>
  <c r="E92" i="11"/>
  <c r="D92" i="11"/>
  <c r="C92" i="11"/>
  <c r="B92" i="11"/>
  <c r="A92" i="11"/>
  <c r="R91" i="11"/>
  <c r="Q91" i="11"/>
  <c r="P91" i="11"/>
  <c r="O91" i="11"/>
  <c r="N91" i="11"/>
  <c r="M91" i="11"/>
  <c r="L91" i="11"/>
  <c r="K91" i="11"/>
  <c r="J91" i="11"/>
  <c r="I91" i="11"/>
  <c r="H91" i="11"/>
  <c r="G91" i="11"/>
  <c r="F91" i="11"/>
  <c r="E91" i="11"/>
  <c r="D91" i="11"/>
  <c r="C91" i="11"/>
  <c r="B91" i="11"/>
  <c r="A91" i="11"/>
  <c r="R90" i="11"/>
  <c r="Q90" i="11"/>
  <c r="P90" i="11"/>
  <c r="O90" i="11"/>
  <c r="N90" i="11"/>
  <c r="M90" i="11"/>
  <c r="L90" i="11"/>
  <c r="K90" i="11"/>
  <c r="J90" i="11"/>
  <c r="I90" i="11"/>
  <c r="H90" i="11"/>
  <c r="G90" i="11"/>
  <c r="F90" i="11"/>
  <c r="E90" i="11"/>
  <c r="D90" i="11"/>
  <c r="C90" i="11"/>
  <c r="B90" i="11"/>
  <c r="A90" i="11"/>
  <c r="R89" i="11"/>
  <c r="Q89" i="11"/>
  <c r="P89" i="11"/>
  <c r="O89" i="11"/>
  <c r="N89" i="11"/>
  <c r="M89" i="11"/>
  <c r="L89" i="11"/>
  <c r="K89" i="11"/>
  <c r="J89" i="11"/>
  <c r="I89" i="11"/>
  <c r="H89" i="11"/>
  <c r="G89" i="11"/>
  <c r="F89" i="11"/>
  <c r="E89" i="11"/>
  <c r="D89" i="11"/>
  <c r="C89" i="11"/>
  <c r="B89" i="11"/>
  <c r="A89" i="11"/>
  <c r="R88" i="11"/>
  <c r="Q88" i="11"/>
  <c r="P88" i="11"/>
  <c r="O88" i="11"/>
  <c r="N88" i="11"/>
  <c r="M88" i="11"/>
  <c r="L88" i="11"/>
  <c r="K88" i="11"/>
  <c r="J88" i="11"/>
  <c r="I88" i="11"/>
  <c r="H88" i="11"/>
  <c r="G88" i="11"/>
  <c r="F88" i="11"/>
  <c r="E88" i="11"/>
  <c r="D88" i="11"/>
  <c r="C88" i="11"/>
  <c r="B88" i="11"/>
  <c r="A88" i="11"/>
  <c r="R87" i="11"/>
  <c r="Q87" i="11"/>
  <c r="P87" i="11"/>
  <c r="O87" i="11"/>
  <c r="N87" i="11"/>
  <c r="M87" i="11"/>
  <c r="L87" i="11"/>
  <c r="K87" i="11"/>
  <c r="J87" i="11"/>
  <c r="I87" i="11"/>
  <c r="H87" i="11"/>
  <c r="G87" i="11"/>
  <c r="F87" i="11"/>
  <c r="E87" i="11"/>
  <c r="D87" i="11"/>
  <c r="C87" i="11"/>
  <c r="B87" i="11"/>
  <c r="A87" i="11"/>
  <c r="R86" i="11"/>
  <c r="Q86" i="11"/>
  <c r="P86" i="11"/>
  <c r="O86" i="11"/>
  <c r="N86" i="11"/>
  <c r="M86" i="11"/>
  <c r="L86" i="11"/>
  <c r="K86" i="11"/>
  <c r="J86" i="11"/>
  <c r="I86" i="11"/>
  <c r="H86" i="11"/>
  <c r="G86" i="11"/>
  <c r="F86" i="11"/>
  <c r="E86" i="11"/>
  <c r="D86" i="11"/>
  <c r="C86" i="11"/>
  <c r="B86" i="11"/>
  <c r="A86" i="11"/>
  <c r="R85" i="11"/>
  <c r="Q85" i="11"/>
  <c r="P85" i="11"/>
  <c r="O85" i="11"/>
  <c r="N85" i="11"/>
  <c r="M85" i="11"/>
  <c r="L85" i="11"/>
  <c r="K85" i="11"/>
  <c r="J85" i="11"/>
  <c r="I85" i="11"/>
  <c r="H85" i="11"/>
  <c r="G85" i="11"/>
  <c r="F85" i="11"/>
  <c r="E85" i="11"/>
  <c r="D85" i="11"/>
  <c r="C85" i="11"/>
  <c r="B85" i="11"/>
  <c r="A85" i="11"/>
  <c r="R84" i="11"/>
  <c r="Q84" i="11"/>
  <c r="P84" i="11"/>
  <c r="O84" i="11"/>
  <c r="N84" i="11"/>
  <c r="M84" i="11"/>
  <c r="L84" i="11"/>
  <c r="K84" i="11"/>
  <c r="J84" i="11"/>
  <c r="I84" i="11"/>
  <c r="H84" i="11"/>
  <c r="G84" i="11"/>
  <c r="F84" i="11"/>
  <c r="E84" i="11"/>
  <c r="D84" i="11"/>
  <c r="C84" i="11"/>
  <c r="B84" i="11"/>
  <c r="A84" i="11"/>
  <c r="R83" i="11"/>
  <c r="Q83" i="11"/>
  <c r="P83" i="11"/>
  <c r="O83" i="11"/>
  <c r="N83" i="11"/>
  <c r="M83" i="11"/>
  <c r="L83" i="11"/>
  <c r="K83" i="11"/>
  <c r="J83" i="11"/>
  <c r="I83" i="11"/>
  <c r="H83" i="11"/>
  <c r="G83" i="11"/>
  <c r="F83" i="11"/>
  <c r="E83" i="11"/>
  <c r="D83" i="11"/>
  <c r="C83" i="11"/>
  <c r="B83" i="11"/>
  <c r="A83" i="11"/>
  <c r="R82" i="11"/>
  <c r="Q82" i="11"/>
  <c r="P82" i="11"/>
  <c r="O82" i="11"/>
  <c r="N82" i="11"/>
  <c r="M82" i="11"/>
  <c r="L82" i="11"/>
  <c r="K82" i="11"/>
  <c r="J82" i="11"/>
  <c r="I82" i="11"/>
  <c r="H82" i="11"/>
  <c r="G82" i="11"/>
  <c r="F82" i="11"/>
  <c r="E82" i="11"/>
  <c r="D82" i="11"/>
  <c r="C82" i="11"/>
  <c r="B82" i="11"/>
  <c r="A82" i="11"/>
  <c r="R81" i="11"/>
  <c r="Q81" i="11"/>
  <c r="P81" i="11"/>
  <c r="O81" i="11"/>
  <c r="N81" i="11"/>
  <c r="M81" i="11"/>
  <c r="L81" i="11"/>
  <c r="K81" i="11"/>
  <c r="J81" i="11"/>
  <c r="I81" i="11"/>
  <c r="H81" i="11"/>
  <c r="G81" i="11"/>
  <c r="F81" i="11"/>
  <c r="E81" i="11"/>
  <c r="D81" i="11"/>
  <c r="C81" i="11"/>
  <c r="B81" i="11"/>
  <c r="A81" i="11"/>
  <c r="R80" i="11"/>
  <c r="Q80" i="11"/>
  <c r="P80" i="11"/>
  <c r="O80" i="11"/>
  <c r="N80" i="11"/>
  <c r="M80" i="11"/>
  <c r="L80" i="11"/>
  <c r="K80" i="11"/>
  <c r="J80" i="11"/>
  <c r="I80" i="11"/>
  <c r="H80" i="11"/>
  <c r="G80" i="11"/>
  <c r="F80" i="11"/>
  <c r="E80" i="11"/>
  <c r="D80" i="11"/>
  <c r="C80" i="11"/>
  <c r="B80" i="11"/>
  <c r="A80" i="11"/>
  <c r="R79" i="11"/>
  <c r="Q79" i="11"/>
  <c r="P79" i="11"/>
  <c r="O79" i="11"/>
  <c r="N79" i="11"/>
  <c r="M79" i="11"/>
  <c r="L79" i="11"/>
  <c r="K79" i="11"/>
  <c r="J79" i="11"/>
  <c r="I79" i="11"/>
  <c r="H79" i="11"/>
  <c r="G79" i="11"/>
  <c r="F79" i="11"/>
  <c r="E79" i="11"/>
  <c r="D79" i="11"/>
  <c r="C79" i="11"/>
  <c r="B79" i="11"/>
  <c r="A79" i="11"/>
  <c r="R78" i="11"/>
  <c r="Q78" i="11"/>
  <c r="P78" i="11"/>
  <c r="O78" i="11"/>
  <c r="N78" i="11"/>
  <c r="M78" i="11"/>
  <c r="L78" i="11"/>
  <c r="K78" i="11"/>
  <c r="J78" i="11"/>
  <c r="I78" i="11"/>
  <c r="H78" i="11"/>
  <c r="G78" i="11"/>
  <c r="F78" i="11"/>
  <c r="E78" i="11"/>
  <c r="D78" i="11"/>
  <c r="C78" i="11"/>
  <c r="B78" i="11"/>
  <c r="A78" i="11"/>
  <c r="R77" i="11"/>
  <c r="Q77" i="11"/>
  <c r="P77" i="11"/>
  <c r="O77" i="11"/>
  <c r="N77" i="11"/>
  <c r="M77" i="11"/>
  <c r="L77" i="11"/>
  <c r="K77" i="11"/>
  <c r="J77" i="11"/>
  <c r="I77" i="11"/>
  <c r="H77" i="11"/>
  <c r="G77" i="11"/>
  <c r="F77" i="11"/>
  <c r="E77" i="11"/>
  <c r="D77" i="11"/>
  <c r="C77" i="11"/>
  <c r="B77" i="11"/>
  <c r="A77" i="11"/>
  <c r="R76" i="11"/>
  <c r="Q76" i="11"/>
  <c r="P76" i="11"/>
  <c r="O76" i="11"/>
  <c r="N76" i="11"/>
  <c r="M76" i="11"/>
  <c r="L76" i="11"/>
  <c r="K76" i="11"/>
  <c r="J76" i="11"/>
  <c r="I76" i="11"/>
  <c r="H76" i="11"/>
  <c r="G76" i="11"/>
  <c r="F76" i="11"/>
  <c r="E76" i="11"/>
  <c r="D76" i="11"/>
  <c r="C76" i="11"/>
  <c r="B76" i="11"/>
  <c r="A76" i="11"/>
  <c r="R75" i="11"/>
  <c r="Q75" i="11"/>
  <c r="P75" i="11"/>
  <c r="O75" i="11"/>
  <c r="N75" i="11"/>
  <c r="M75" i="11"/>
  <c r="L75" i="11"/>
  <c r="K75" i="11"/>
  <c r="J75" i="11"/>
  <c r="I75" i="11"/>
  <c r="H75" i="11"/>
  <c r="G75" i="11"/>
  <c r="F75" i="11"/>
  <c r="E75" i="11"/>
  <c r="D75" i="11"/>
  <c r="C75" i="11"/>
  <c r="B75" i="11"/>
  <c r="A75" i="11"/>
  <c r="R74" i="11"/>
  <c r="Q74" i="11"/>
  <c r="P74" i="11"/>
  <c r="O74" i="11"/>
  <c r="N74" i="11"/>
  <c r="M74" i="11"/>
  <c r="L74" i="11"/>
  <c r="K74" i="11"/>
  <c r="J74" i="11"/>
  <c r="I74" i="11"/>
  <c r="H74" i="11"/>
  <c r="G74" i="11"/>
  <c r="F74" i="11"/>
  <c r="E74" i="11"/>
  <c r="D74" i="11"/>
  <c r="C74" i="11"/>
  <c r="B74" i="11"/>
  <c r="A74" i="11"/>
  <c r="R73" i="11"/>
  <c r="Q73" i="11"/>
  <c r="P73" i="11"/>
  <c r="O73" i="11"/>
  <c r="N73" i="11"/>
  <c r="M73" i="11"/>
  <c r="L73" i="11"/>
  <c r="K73" i="11"/>
  <c r="J73" i="11"/>
  <c r="I73" i="11"/>
  <c r="H73" i="11"/>
  <c r="G73" i="11"/>
  <c r="F73" i="11"/>
  <c r="E73" i="11"/>
  <c r="D73" i="11"/>
  <c r="C73" i="11"/>
  <c r="B73" i="11"/>
  <c r="A73" i="11"/>
  <c r="R72" i="11"/>
  <c r="Q72" i="11"/>
  <c r="P72" i="11"/>
  <c r="O72" i="11"/>
  <c r="N72" i="11"/>
  <c r="M72" i="11"/>
  <c r="L72" i="11"/>
  <c r="K72" i="11"/>
  <c r="J72" i="11"/>
  <c r="I72" i="11"/>
  <c r="H72" i="11"/>
  <c r="G72" i="11"/>
  <c r="F72" i="11"/>
  <c r="E72" i="11"/>
  <c r="D72" i="11"/>
  <c r="C72" i="11"/>
  <c r="B72" i="11"/>
  <c r="A72" i="11"/>
  <c r="R71" i="11"/>
  <c r="Q71" i="11"/>
  <c r="P71" i="11"/>
  <c r="O71" i="11"/>
  <c r="N71" i="11"/>
  <c r="M71" i="11"/>
  <c r="L71" i="11"/>
  <c r="K71" i="11"/>
  <c r="J71" i="11"/>
  <c r="I71" i="11"/>
  <c r="H71" i="11"/>
  <c r="G71" i="11"/>
  <c r="F71" i="11"/>
  <c r="E71" i="11"/>
  <c r="D71" i="11"/>
  <c r="C71" i="11"/>
  <c r="B71" i="11"/>
  <c r="A71" i="11"/>
  <c r="R70" i="11"/>
  <c r="Q70" i="11"/>
  <c r="P70" i="11"/>
  <c r="O70" i="11"/>
  <c r="N70" i="11"/>
  <c r="M70" i="11"/>
  <c r="L70" i="11"/>
  <c r="K70" i="11"/>
  <c r="J70" i="11"/>
  <c r="I70" i="11"/>
  <c r="H70" i="11"/>
  <c r="G70" i="11"/>
  <c r="F70" i="11"/>
  <c r="E70" i="11"/>
  <c r="D70" i="11"/>
  <c r="C70" i="11"/>
  <c r="B70" i="11"/>
  <c r="A70" i="11"/>
  <c r="R69" i="11"/>
  <c r="Q69" i="11"/>
  <c r="P69" i="11"/>
  <c r="O69" i="11"/>
  <c r="N69" i="11"/>
  <c r="M69" i="11"/>
  <c r="L69" i="11"/>
  <c r="K69" i="11"/>
  <c r="J69" i="11"/>
  <c r="I69" i="11"/>
  <c r="H69" i="11"/>
  <c r="G69" i="11"/>
  <c r="F69" i="11"/>
  <c r="E69" i="11"/>
  <c r="D69" i="11"/>
  <c r="C69" i="11"/>
  <c r="B69" i="11"/>
  <c r="A69" i="11"/>
  <c r="R68" i="11"/>
  <c r="Q68" i="11"/>
  <c r="P68" i="11"/>
  <c r="O68" i="11"/>
  <c r="N68" i="11"/>
  <c r="M68" i="11"/>
  <c r="L68" i="11"/>
  <c r="K68" i="11"/>
  <c r="J68" i="11"/>
  <c r="I68" i="11"/>
  <c r="H68" i="11"/>
  <c r="G68" i="11"/>
  <c r="F68" i="11"/>
  <c r="E68" i="11"/>
  <c r="D68" i="11"/>
  <c r="C68" i="11"/>
  <c r="B68" i="11"/>
  <c r="A68" i="11"/>
  <c r="R67" i="11"/>
  <c r="Q67" i="11"/>
  <c r="P67" i="11"/>
  <c r="O67" i="11"/>
  <c r="N67" i="11"/>
  <c r="M67" i="11"/>
  <c r="L67" i="11"/>
  <c r="K67" i="11"/>
  <c r="J67" i="11"/>
  <c r="I67" i="11"/>
  <c r="H67" i="11"/>
  <c r="G67" i="11"/>
  <c r="F67" i="11"/>
  <c r="E67" i="11"/>
  <c r="D67" i="11"/>
  <c r="C67" i="11"/>
  <c r="B67" i="11"/>
  <c r="A67" i="11"/>
  <c r="R66" i="11"/>
  <c r="Q66" i="11"/>
  <c r="P66" i="11"/>
  <c r="O66" i="11"/>
  <c r="N66" i="11"/>
  <c r="M66" i="11"/>
  <c r="L66" i="11"/>
  <c r="K66" i="11"/>
  <c r="J66" i="11"/>
  <c r="I66" i="11"/>
  <c r="H66" i="11"/>
  <c r="G66" i="11"/>
  <c r="F66" i="11"/>
  <c r="E66" i="11"/>
  <c r="D66" i="11"/>
  <c r="C66" i="11"/>
  <c r="B66" i="11"/>
  <c r="A66" i="11"/>
  <c r="R117" i="10"/>
  <c r="Q117" i="10"/>
  <c r="P117" i="10"/>
  <c r="O117" i="10"/>
  <c r="N117" i="10"/>
  <c r="M117" i="10"/>
  <c r="L117" i="10"/>
  <c r="K117" i="10"/>
  <c r="J117" i="10"/>
  <c r="I117" i="10"/>
  <c r="H117" i="10"/>
  <c r="G117" i="10"/>
  <c r="F117" i="10"/>
  <c r="E117" i="10"/>
  <c r="D117" i="10"/>
  <c r="C117" i="10"/>
  <c r="B117" i="10"/>
  <c r="A117" i="10"/>
  <c r="R116" i="10"/>
  <c r="Q116" i="10"/>
  <c r="P116" i="10"/>
  <c r="O116" i="10"/>
  <c r="N116" i="10"/>
  <c r="M116" i="10"/>
  <c r="L116" i="10"/>
  <c r="K116" i="10"/>
  <c r="J116" i="10"/>
  <c r="I116" i="10"/>
  <c r="H116" i="10"/>
  <c r="G116" i="10"/>
  <c r="F116" i="10"/>
  <c r="E116" i="10"/>
  <c r="D116" i="10"/>
  <c r="C116" i="10"/>
  <c r="B116" i="10"/>
  <c r="A116" i="10"/>
  <c r="R115" i="10"/>
  <c r="Q115" i="10"/>
  <c r="P115" i="10"/>
  <c r="O115" i="10"/>
  <c r="N115" i="10"/>
  <c r="M115" i="10"/>
  <c r="L115" i="10"/>
  <c r="K115" i="10"/>
  <c r="J115" i="10"/>
  <c r="I115" i="10"/>
  <c r="H115" i="10"/>
  <c r="G115" i="10"/>
  <c r="F115" i="10"/>
  <c r="E115" i="10"/>
  <c r="D115" i="10"/>
  <c r="C115" i="10"/>
  <c r="B115" i="10"/>
  <c r="A115" i="10"/>
  <c r="R114" i="10"/>
  <c r="Q114" i="10"/>
  <c r="P114" i="10"/>
  <c r="O114" i="10"/>
  <c r="N114" i="10"/>
  <c r="M114" i="10"/>
  <c r="L114" i="10"/>
  <c r="K114" i="10"/>
  <c r="J114" i="10"/>
  <c r="I114" i="10"/>
  <c r="H114" i="10"/>
  <c r="G114" i="10"/>
  <c r="F114" i="10"/>
  <c r="E114" i="10"/>
  <c r="D114" i="10"/>
  <c r="C114" i="10"/>
  <c r="B114" i="10"/>
  <c r="A114" i="10"/>
  <c r="R113" i="10"/>
  <c r="Q113" i="10"/>
  <c r="P113" i="10"/>
  <c r="O113" i="10"/>
  <c r="N113" i="10"/>
  <c r="M113" i="10"/>
  <c r="L113" i="10"/>
  <c r="K113" i="10"/>
  <c r="J113" i="10"/>
  <c r="I113" i="10"/>
  <c r="H113" i="10"/>
  <c r="G113" i="10"/>
  <c r="F113" i="10"/>
  <c r="E113" i="10"/>
  <c r="D113" i="10"/>
  <c r="C113" i="10"/>
  <c r="B113" i="10"/>
  <c r="A113" i="10"/>
  <c r="R112" i="10"/>
  <c r="Q112" i="10"/>
  <c r="P112" i="10"/>
  <c r="O112" i="10"/>
  <c r="N112" i="10"/>
  <c r="M112" i="10"/>
  <c r="L112" i="10"/>
  <c r="K112" i="10"/>
  <c r="J112" i="10"/>
  <c r="I112" i="10"/>
  <c r="H112" i="10"/>
  <c r="G112" i="10"/>
  <c r="F112" i="10"/>
  <c r="E112" i="10"/>
  <c r="D112" i="10"/>
  <c r="C112" i="10"/>
  <c r="B112" i="10"/>
  <c r="A112" i="10"/>
  <c r="R111" i="10"/>
  <c r="Q111" i="10"/>
  <c r="P111" i="10"/>
  <c r="O111" i="10"/>
  <c r="N111" i="10"/>
  <c r="M111" i="10"/>
  <c r="L111" i="10"/>
  <c r="K111" i="10"/>
  <c r="J111" i="10"/>
  <c r="I111" i="10"/>
  <c r="H111" i="10"/>
  <c r="G111" i="10"/>
  <c r="F111" i="10"/>
  <c r="E111" i="10"/>
  <c r="D111" i="10"/>
  <c r="C111" i="10"/>
  <c r="B111" i="10"/>
  <c r="A111" i="10"/>
  <c r="R110" i="10"/>
  <c r="Q110" i="10"/>
  <c r="P110" i="10"/>
  <c r="O110" i="10"/>
  <c r="N110" i="10"/>
  <c r="M110" i="10"/>
  <c r="L110" i="10"/>
  <c r="K110" i="10"/>
  <c r="J110" i="10"/>
  <c r="I110" i="10"/>
  <c r="H110" i="10"/>
  <c r="G110" i="10"/>
  <c r="F110" i="10"/>
  <c r="E110" i="10"/>
  <c r="D110" i="10"/>
  <c r="C110" i="10"/>
  <c r="B110" i="10"/>
  <c r="A110" i="10"/>
  <c r="R109" i="10"/>
  <c r="Q109" i="10"/>
  <c r="P109" i="10"/>
  <c r="O109" i="10"/>
  <c r="N109" i="10"/>
  <c r="M109" i="10"/>
  <c r="L109" i="10"/>
  <c r="K109" i="10"/>
  <c r="J109" i="10"/>
  <c r="I109" i="10"/>
  <c r="H109" i="10"/>
  <c r="G109" i="10"/>
  <c r="F109" i="10"/>
  <c r="E109" i="10"/>
  <c r="D109" i="10"/>
  <c r="C109" i="10"/>
  <c r="B109" i="10"/>
  <c r="A109" i="10"/>
  <c r="R108" i="10"/>
  <c r="Q108" i="10"/>
  <c r="P108" i="10"/>
  <c r="O108" i="10"/>
  <c r="N108" i="10"/>
  <c r="M108" i="10"/>
  <c r="L108" i="10"/>
  <c r="K108" i="10"/>
  <c r="J108" i="10"/>
  <c r="I108" i="10"/>
  <c r="H108" i="10"/>
  <c r="G108" i="10"/>
  <c r="F108" i="10"/>
  <c r="E108" i="10"/>
  <c r="D108" i="10"/>
  <c r="C108" i="10"/>
  <c r="B108" i="10"/>
  <c r="A108" i="10"/>
  <c r="R107" i="10"/>
  <c r="Q107" i="10"/>
  <c r="P107" i="10"/>
  <c r="O107" i="10"/>
  <c r="N107" i="10"/>
  <c r="M107" i="10"/>
  <c r="L107" i="10"/>
  <c r="K107" i="10"/>
  <c r="J107" i="10"/>
  <c r="I107" i="10"/>
  <c r="H107" i="10"/>
  <c r="G107" i="10"/>
  <c r="F107" i="10"/>
  <c r="E107" i="10"/>
  <c r="D107" i="10"/>
  <c r="C107" i="10"/>
  <c r="B107" i="10"/>
  <c r="A107" i="10"/>
  <c r="R106" i="10"/>
  <c r="Q106" i="10"/>
  <c r="P106" i="10"/>
  <c r="O106" i="10"/>
  <c r="N106" i="10"/>
  <c r="M106" i="10"/>
  <c r="L106" i="10"/>
  <c r="K106" i="10"/>
  <c r="J106" i="10"/>
  <c r="I106" i="10"/>
  <c r="H106" i="10"/>
  <c r="G106" i="10"/>
  <c r="F106" i="10"/>
  <c r="E106" i="10"/>
  <c r="D106" i="10"/>
  <c r="C106" i="10"/>
  <c r="B106" i="10"/>
  <c r="A106" i="10"/>
  <c r="R105" i="10"/>
  <c r="Q105" i="10"/>
  <c r="P105" i="10"/>
  <c r="O105" i="10"/>
  <c r="N105" i="10"/>
  <c r="M105" i="10"/>
  <c r="L105" i="10"/>
  <c r="K105" i="10"/>
  <c r="J105" i="10"/>
  <c r="I105" i="10"/>
  <c r="H105" i="10"/>
  <c r="G105" i="10"/>
  <c r="F105" i="10"/>
  <c r="E105" i="10"/>
  <c r="D105" i="10"/>
  <c r="C105" i="10"/>
  <c r="B105" i="10"/>
  <c r="A105" i="10"/>
  <c r="R104" i="10"/>
  <c r="Q104" i="10"/>
  <c r="P104" i="10"/>
  <c r="O104" i="10"/>
  <c r="N104" i="10"/>
  <c r="M104" i="10"/>
  <c r="L104" i="10"/>
  <c r="K104" i="10"/>
  <c r="J104" i="10"/>
  <c r="I104" i="10"/>
  <c r="H104" i="10"/>
  <c r="G104" i="10"/>
  <c r="F104" i="10"/>
  <c r="E104" i="10"/>
  <c r="D104" i="10"/>
  <c r="C104" i="10"/>
  <c r="B104" i="10"/>
  <c r="A104" i="10"/>
  <c r="R103" i="10"/>
  <c r="Q103" i="10"/>
  <c r="P103" i="10"/>
  <c r="O103" i="10"/>
  <c r="N103" i="10"/>
  <c r="M103" i="10"/>
  <c r="L103" i="10"/>
  <c r="K103" i="10"/>
  <c r="J103" i="10"/>
  <c r="I103" i="10"/>
  <c r="H103" i="10"/>
  <c r="G103" i="10"/>
  <c r="F103" i="10"/>
  <c r="E103" i="10"/>
  <c r="D103" i="10"/>
  <c r="C103" i="10"/>
  <c r="B103" i="10"/>
  <c r="A103" i="10"/>
  <c r="R102" i="10"/>
  <c r="Q102" i="10"/>
  <c r="P102" i="10"/>
  <c r="O102" i="10"/>
  <c r="N102" i="10"/>
  <c r="M102" i="10"/>
  <c r="L102" i="10"/>
  <c r="K102" i="10"/>
  <c r="J102" i="10"/>
  <c r="I102" i="10"/>
  <c r="H102" i="10"/>
  <c r="G102" i="10"/>
  <c r="F102" i="10"/>
  <c r="E102" i="10"/>
  <c r="D102" i="10"/>
  <c r="C102" i="10"/>
  <c r="B102" i="10"/>
  <c r="A102" i="10"/>
  <c r="R101" i="10"/>
  <c r="Q101" i="10"/>
  <c r="P101" i="10"/>
  <c r="O101" i="10"/>
  <c r="N101" i="10"/>
  <c r="M101" i="10"/>
  <c r="L101" i="10"/>
  <c r="K101" i="10"/>
  <c r="J101" i="10"/>
  <c r="I101" i="10"/>
  <c r="H101" i="10"/>
  <c r="G101" i="10"/>
  <c r="F101" i="10"/>
  <c r="E101" i="10"/>
  <c r="D101" i="10"/>
  <c r="C101" i="10"/>
  <c r="B101" i="10"/>
  <c r="A101" i="10"/>
  <c r="R100" i="10"/>
  <c r="Q100" i="10"/>
  <c r="P100" i="10"/>
  <c r="O100" i="10"/>
  <c r="N100" i="10"/>
  <c r="M100" i="10"/>
  <c r="L100" i="10"/>
  <c r="K100" i="10"/>
  <c r="J100" i="10"/>
  <c r="I100" i="10"/>
  <c r="H100" i="10"/>
  <c r="G100" i="10"/>
  <c r="F100" i="10"/>
  <c r="E100" i="10"/>
  <c r="D100" i="10"/>
  <c r="C100" i="10"/>
  <c r="B100" i="10"/>
  <c r="A100" i="10"/>
  <c r="R99" i="10"/>
  <c r="Q99" i="10"/>
  <c r="P99" i="10"/>
  <c r="O99" i="10"/>
  <c r="N99" i="10"/>
  <c r="M99" i="10"/>
  <c r="L99" i="10"/>
  <c r="K99" i="10"/>
  <c r="J99" i="10"/>
  <c r="I99" i="10"/>
  <c r="H99" i="10"/>
  <c r="G99" i="10"/>
  <c r="F99" i="10"/>
  <c r="E99" i="10"/>
  <c r="D99" i="10"/>
  <c r="C99" i="10"/>
  <c r="B99" i="10"/>
  <c r="A99" i="10"/>
  <c r="R98" i="10"/>
  <c r="Q98" i="10"/>
  <c r="P98" i="10"/>
  <c r="O98" i="10"/>
  <c r="N98" i="10"/>
  <c r="M98" i="10"/>
  <c r="L98" i="10"/>
  <c r="K98" i="10"/>
  <c r="J98" i="10"/>
  <c r="I98" i="10"/>
  <c r="H98" i="10"/>
  <c r="G98" i="10"/>
  <c r="F98" i="10"/>
  <c r="E98" i="10"/>
  <c r="D98" i="10"/>
  <c r="C98" i="10"/>
  <c r="B98" i="10"/>
  <c r="A98" i="10"/>
  <c r="R97" i="10"/>
  <c r="Q97" i="10"/>
  <c r="P97" i="10"/>
  <c r="O97" i="10"/>
  <c r="N97" i="10"/>
  <c r="M97" i="10"/>
  <c r="L97" i="10"/>
  <c r="K97" i="10"/>
  <c r="J97" i="10"/>
  <c r="I97" i="10"/>
  <c r="H97" i="10"/>
  <c r="G97" i="10"/>
  <c r="F97" i="10"/>
  <c r="E97" i="10"/>
  <c r="D97" i="10"/>
  <c r="C97" i="10"/>
  <c r="B97" i="10"/>
  <c r="A97" i="10"/>
  <c r="R96" i="10"/>
  <c r="Q96" i="10"/>
  <c r="P96" i="10"/>
  <c r="O96" i="10"/>
  <c r="N96" i="10"/>
  <c r="M96" i="10"/>
  <c r="L96" i="10"/>
  <c r="K96" i="10"/>
  <c r="J96" i="10"/>
  <c r="I96" i="10"/>
  <c r="H96" i="10"/>
  <c r="G96" i="10"/>
  <c r="F96" i="10"/>
  <c r="E96" i="10"/>
  <c r="D96" i="10"/>
  <c r="C96" i="10"/>
  <c r="B96" i="10"/>
  <c r="A96" i="10"/>
  <c r="R95" i="10"/>
  <c r="Q95" i="10"/>
  <c r="P95" i="10"/>
  <c r="O95" i="10"/>
  <c r="N95" i="10"/>
  <c r="M95" i="10"/>
  <c r="L95" i="10"/>
  <c r="K95" i="10"/>
  <c r="J95" i="10"/>
  <c r="I95" i="10"/>
  <c r="H95" i="10"/>
  <c r="G95" i="10"/>
  <c r="F95" i="10"/>
  <c r="E95" i="10"/>
  <c r="D95" i="10"/>
  <c r="C95" i="10"/>
  <c r="B95" i="10"/>
  <c r="A95" i="10"/>
  <c r="R94" i="10"/>
  <c r="Q94" i="10"/>
  <c r="P94" i="10"/>
  <c r="O94" i="10"/>
  <c r="N94" i="10"/>
  <c r="M94" i="10"/>
  <c r="L94" i="10"/>
  <c r="K94" i="10"/>
  <c r="J94" i="10"/>
  <c r="I94" i="10"/>
  <c r="H94" i="10"/>
  <c r="G94" i="10"/>
  <c r="F94" i="10"/>
  <c r="E94" i="10"/>
  <c r="D94" i="10"/>
  <c r="C94" i="10"/>
  <c r="B94" i="10"/>
  <c r="A94" i="10"/>
  <c r="R93" i="10"/>
  <c r="Q93" i="10"/>
  <c r="P93" i="10"/>
  <c r="O93" i="10"/>
  <c r="N93" i="10"/>
  <c r="M93" i="10"/>
  <c r="L93" i="10"/>
  <c r="K93" i="10"/>
  <c r="J93" i="10"/>
  <c r="I93" i="10"/>
  <c r="H93" i="10"/>
  <c r="G93" i="10"/>
  <c r="F93" i="10"/>
  <c r="E93" i="10"/>
  <c r="D93" i="10"/>
  <c r="C93" i="10"/>
  <c r="B93" i="10"/>
  <c r="A93" i="10"/>
  <c r="R92" i="10"/>
  <c r="Q92" i="10"/>
  <c r="P92" i="10"/>
  <c r="O92" i="10"/>
  <c r="N92" i="10"/>
  <c r="M92" i="10"/>
  <c r="L92" i="10"/>
  <c r="K92" i="10"/>
  <c r="J92" i="10"/>
  <c r="I92" i="10"/>
  <c r="H92" i="10"/>
  <c r="G92" i="10"/>
  <c r="F92" i="10"/>
  <c r="E92" i="10"/>
  <c r="D92" i="10"/>
  <c r="C92" i="10"/>
  <c r="B92" i="10"/>
  <c r="A92" i="10"/>
  <c r="R91" i="10"/>
  <c r="Q91" i="10"/>
  <c r="P91" i="10"/>
  <c r="O91" i="10"/>
  <c r="N91" i="10"/>
  <c r="M91" i="10"/>
  <c r="L91" i="10"/>
  <c r="K91" i="10"/>
  <c r="J91" i="10"/>
  <c r="I91" i="10"/>
  <c r="H91" i="10"/>
  <c r="G91" i="10"/>
  <c r="F91" i="10"/>
  <c r="E91" i="10"/>
  <c r="D91" i="10"/>
  <c r="C91" i="10"/>
  <c r="B91" i="10"/>
  <c r="A91" i="10"/>
  <c r="R90" i="10"/>
  <c r="Q90" i="10"/>
  <c r="P90" i="10"/>
  <c r="O90" i="10"/>
  <c r="N90" i="10"/>
  <c r="M90" i="10"/>
  <c r="L90" i="10"/>
  <c r="K90" i="10"/>
  <c r="J90" i="10"/>
  <c r="I90" i="10"/>
  <c r="H90" i="10"/>
  <c r="G90" i="10"/>
  <c r="F90" i="10"/>
  <c r="E90" i="10"/>
  <c r="D90" i="10"/>
  <c r="C90" i="10"/>
  <c r="B90" i="10"/>
  <c r="A90" i="10"/>
  <c r="R89" i="10"/>
  <c r="Q89" i="10"/>
  <c r="P89" i="10"/>
  <c r="O89" i="10"/>
  <c r="N89" i="10"/>
  <c r="M89" i="10"/>
  <c r="L89" i="10"/>
  <c r="K89" i="10"/>
  <c r="J89" i="10"/>
  <c r="I89" i="10"/>
  <c r="H89" i="10"/>
  <c r="G89" i="10"/>
  <c r="F89" i="10"/>
  <c r="E89" i="10"/>
  <c r="D89" i="10"/>
  <c r="C89" i="10"/>
  <c r="B89" i="10"/>
  <c r="A89" i="10"/>
  <c r="R88" i="10"/>
  <c r="Q88" i="10"/>
  <c r="P88" i="10"/>
  <c r="O88" i="10"/>
  <c r="N88" i="10"/>
  <c r="M88" i="10"/>
  <c r="L88" i="10"/>
  <c r="K88" i="10"/>
  <c r="J88" i="10"/>
  <c r="I88" i="10"/>
  <c r="H88" i="10"/>
  <c r="G88" i="10"/>
  <c r="F88" i="10"/>
  <c r="E88" i="10"/>
  <c r="D88" i="10"/>
  <c r="C88" i="10"/>
  <c r="B88" i="10"/>
  <c r="A88" i="10"/>
  <c r="R87" i="10"/>
  <c r="Q87" i="10"/>
  <c r="P87" i="10"/>
  <c r="O87" i="10"/>
  <c r="N87" i="10"/>
  <c r="M87" i="10"/>
  <c r="L87" i="10"/>
  <c r="K87" i="10"/>
  <c r="J87" i="10"/>
  <c r="I87" i="10"/>
  <c r="H87" i="10"/>
  <c r="G87" i="10"/>
  <c r="F87" i="10"/>
  <c r="E87" i="10"/>
  <c r="D87" i="10"/>
  <c r="C87" i="10"/>
  <c r="B87" i="10"/>
  <c r="A87" i="10"/>
  <c r="R86" i="10"/>
  <c r="Q86" i="10"/>
  <c r="P86" i="10"/>
  <c r="O86" i="10"/>
  <c r="N86" i="10"/>
  <c r="M86" i="10"/>
  <c r="L86" i="10"/>
  <c r="K86" i="10"/>
  <c r="J86" i="10"/>
  <c r="I86" i="10"/>
  <c r="H86" i="10"/>
  <c r="G86" i="10"/>
  <c r="F86" i="10"/>
  <c r="E86" i="10"/>
  <c r="D86" i="10"/>
  <c r="C86" i="10"/>
  <c r="B86" i="10"/>
  <c r="A86" i="10"/>
  <c r="R85" i="10"/>
  <c r="Q85" i="10"/>
  <c r="P85" i="10"/>
  <c r="O85" i="10"/>
  <c r="N85" i="10"/>
  <c r="M85" i="10"/>
  <c r="L85" i="10"/>
  <c r="K85" i="10"/>
  <c r="J85" i="10"/>
  <c r="I85" i="10"/>
  <c r="H85" i="10"/>
  <c r="G85" i="10"/>
  <c r="F85" i="10"/>
  <c r="E85" i="10"/>
  <c r="D85" i="10"/>
  <c r="C85" i="10"/>
  <c r="B85" i="10"/>
  <c r="A85" i="10"/>
  <c r="R84" i="10"/>
  <c r="Q84" i="10"/>
  <c r="P84" i="10"/>
  <c r="O84" i="10"/>
  <c r="N84" i="10"/>
  <c r="M84" i="10"/>
  <c r="L84" i="10"/>
  <c r="K84" i="10"/>
  <c r="J84" i="10"/>
  <c r="I84" i="10"/>
  <c r="H84" i="10"/>
  <c r="G84" i="10"/>
  <c r="F84" i="10"/>
  <c r="E84" i="10"/>
  <c r="D84" i="10"/>
  <c r="C84" i="10"/>
  <c r="B84" i="10"/>
  <c r="A84" i="10"/>
  <c r="R83" i="10"/>
  <c r="Q83" i="10"/>
  <c r="P83" i="10"/>
  <c r="O83" i="10"/>
  <c r="N83" i="10"/>
  <c r="M83" i="10"/>
  <c r="L83" i="10"/>
  <c r="K83" i="10"/>
  <c r="J83" i="10"/>
  <c r="I83" i="10"/>
  <c r="H83" i="10"/>
  <c r="G83" i="10"/>
  <c r="F83" i="10"/>
  <c r="E83" i="10"/>
  <c r="D83" i="10"/>
  <c r="C83" i="10"/>
  <c r="B83" i="10"/>
  <c r="A83" i="10"/>
  <c r="R82" i="10"/>
  <c r="Q82" i="10"/>
  <c r="P82" i="10"/>
  <c r="O82" i="10"/>
  <c r="N82" i="10"/>
  <c r="M82" i="10"/>
  <c r="L82" i="10"/>
  <c r="K82" i="10"/>
  <c r="J82" i="10"/>
  <c r="I82" i="10"/>
  <c r="H82" i="10"/>
  <c r="G82" i="10"/>
  <c r="F82" i="10"/>
  <c r="E82" i="10"/>
  <c r="D82" i="10"/>
  <c r="C82" i="10"/>
  <c r="B82" i="10"/>
  <c r="A82" i="10"/>
  <c r="R81" i="10"/>
  <c r="Q81" i="10"/>
  <c r="P81" i="10"/>
  <c r="O81" i="10"/>
  <c r="N81" i="10"/>
  <c r="M81" i="10"/>
  <c r="L81" i="10"/>
  <c r="K81" i="10"/>
  <c r="J81" i="10"/>
  <c r="I81" i="10"/>
  <c r="H81" i="10"/>
  <c r="G81" i="10"/>
  <c r="F81" i="10"/>
  <c r="E81" i="10"/>
  <c r="D81" i="10"/>
  <c r="C81" i="10"/>
  <c r="B81" i="10"/>
  <c r="A81" i="10"/>
  <c r="R80" i="10"/>
  <c r="Q80" i="10"/>
  <c r="P80" i="10"/>
  <c r="O80" i="10"/>
  <c r="N80" i="10"/>
  <c r="M80" i="10"/>
  <c r="L80" i="10"/>
  <c r="K80" i="10"/>
  <c r="J80" i="10"/>
  <c r="I80" i="10"/>
  <c r="H80" i="10"/>
  <c r="G80" i="10"/>
  <c r="F80" i="10"/>
  <c r="E80" i="10"/>
  <c r="D80" i="10"/>
  <c r="C80" i="10"/>
  <c r="B80" i="10"/>
  <c r="A80" i="10"/>
  <c r="R79" i="10"/>
  <c r="Q79" i="10"/>
  <c r="P79" i="10"/>
  <c r="O79" i="10"/>
  <c r="N79" i="10"/>
  <c r="M79" i="10"/>
  <c r="L79" i="10"/>
  <c r="K79" i="10"/>
  <c r="J79" i="10"/>
  <c r="I79" i="10"/>
  <c r="H79" i="10"/>
  <c r="G79" i="10"/>
  <c r="F79" i="10"/>
  <c r="E79" i="10"/>
  <c r="D79" i="10"/>
  <c r="C79" i="10"/>
  <c r="B79" i="10"/>
  <c r="A79" i="10"/>
  <c r="R78" i="10"/>
  <c r="Q78" i="10"/>
  <c r="P78" i="10"/>
  <c r="O78" i="10"/>
  <c r="N78" i="10"/>
  <c r="M78" i="10"/>
  <c r="L78" i="10"/>
  <c r="K78" i="10"/>
  <c r="J78" i="10"/>
  <c r="I78" i="10"/>
  <c r="H78" i="10"/>
  <c r="G78" i="10"/>
  <c r="F78" i="10"/>
  <c r="E78" i="10"/>
  <c r="D78" i="10"/>
  <c r="C78" i="10"/>
  <c r="B78" i="10"/>
  <c r="A78" i="10"/>
  <c r="R77" i="10"/>
  <c r="Q77" i="10"/>
  <c r="P77" i="10"/>
  <c r="O77" i="10"/>
  <c r="N77" i="10"/>
  <c r="M77" i="10"/>
  <c r="L77" i="10"/>
  <c r="K77" i="10"/>
  <c r="J77" i="10"/>
  <c r="I77" i="10"/>
  <c r="H77" i="10"/>
  <c r="G77" i="10"/>
  <c r="F77" i="10"/>
  <c r="E77" i="10"/>
  <c r="D77" i="10"/>
  <c r="C77" i="10"/>
  <c r="B77" i="10"/>
  <c r="A77" i="10"/>
  <c r="R76" i="10"/>
  <c r="Q76" i="10"/>
  <c r="P76" i="10"/>
  <c r="O76" i="10"/>
  <c r="N76" i="10"/>
  <c r="M76" i="10"/>
  <c r="L76" i="10"/>
  <c r="K76" i="10"/>
  <c r="J76" i="10"/>
  <c r="I76" i="10"/>
  <c r="H76" i="10"/>
  <c r="G76" i="10"/>
  <c r="F76" i="10"/>
  <c r="E76" i="10"/>
  <c r="D76" i="10"/>
  <c r="C76" i="10"/>
  <c r="B76" i="10"/>
  <c r="A76" i="10"/>
  <c r="R75" i="10"/>
  <c r="Q75" i="10"/>
  <c r="P75" i="10"/>
  <c r="O75" i="10"/>
  <c r="N75" i="10"/>
  <c r="M75" i="10"/>
  <c r="L75" i="10"/>
  <c r="K75" i="10"/>
  <c r="J75" i="10"/>
  <c r="I75" i="10"/>
  <c r="H75" i="10"/>
  <c r="G75" i="10"/>
  <c r="F75" i="10"/>
  <c r="E75" i="10"/>
  <c r="D75" i="10"/>
  <c r="C75" i="10"/>
  <c r="B75" i="10"/>
  <c r="A75" i="10"/>
  <c r="R74" i="10"/>
  <c r="Q74" i="10"/>
  <c r="P74" i="10"/>
  <c r="O74" i="10"/>
  <c r="N74" i="10"/>
  <c r="M74" i="10"/>
  <c r="L74" i="10"/>
  <c r="K74" i="10"/>
  <c r="J74" i="10"/>
  <c r="I74" i="10"/>
  <c r="H74" i="10"/>
  <c r="G74" i="10"/>
  <c r="F74" i="10"/>
  <c r="E74" i="10"/>
  <c r="D74" i="10"/>
  <c r="C74" i="10"/>
  <c r="B74" i="10"/>
  <c r="A74" i="10"/>
  <c r="R73" i="10"/>
  <c r="Q73" i="10"/>
  <c r="P73" i="10"/>
  <c r="O73" i="10"/>
  <c r="N73" i="10"/>
  <c r="M73" i="10"/>
  <c r="L73" i="10"/>
  <c r="K73" i="10"/>
  <c r="J73" i="10"/>
  <c r="I73" i="10"/>
  <c r="H73" i="10"/>
  <c r="G73" i="10"/>
  <c r="F73" i="10"/>
  <c r="E73" i="10"/>
  <c r="D73" i="10"/>
  <c r="C73" i="10"/>
  <c r="B73" i="10"/>
  <c r="A73" i="10"/>
  <c r="R72" i="10"/>
  <c r="Q72" i="10"/>
  <c r="P72" i="10"/>
  <c r="O72" i="10"/>
  <c r="N72" i="10"/>
  <c r="M72" i="10"/>
  <c r="L72" i="10"/>
  <c r="K72" i="10"/>
  <c r="J72" i="10"/>
  <c r="I72" i="10"/>
  <c r="H72" i="10"/>
  <c r="G72" i="10"/>
  <c r="F72" i="10"/>
  <c r="E72" i="10"/>
  <c r="D72" i="10"/>
  <c r="C72" i="10"/>
  <c r="B72" i="10"/>
  <c r="A72" i="10"/>
  <c r="R71" i="10"/>
  <c r="Q71" i="10"/>
  <c r="P71" i="10"/>
  <c r="O71" i="10"/>
  <c r="N71" i="10"/>
  <c r="M71" i="10"/>
  <c r="L71" i="10"/>
  <c r="K71" i="10"/>
  <c r="J71" i="10"/>
  <c r="I71" i="10"/>
  <c r="H71" i="10"/>
  <c r="G71" i="10"/>
  <c r="F71" i="10"/>
  <c r="E71" i="10"/>
  <c r="D71" i="10"/>
  <c r="C71" i="10"/>
  <c r="B71" i="10"/>
  <c r="A71" i="10"/>
  <c r="R70" i="10"/>
  <c r="Q70" i="10"/>
  <c r="P70" i="10"/>
  <c r="O70" i="10"/>
  <c r="N70" i="10"/>
  <c r="M70" i="10"/>
  <c r="L70" i="10"/>
  <c r="K70" i="10"/>
  <c r="J70" i="10"/>
  <c r="I70" i="10"/>
  <c r="H70" i="10"/>
  <c r="G70" i="10"/>
  <c r="F70" i="10"/>
  <c r="E70" i="10"/>
  <c r="D70" i="10"/>
  <c r="C70" i="10"/>
  <c r="B70" i="10"/>
  <c r="A70" i="10"/>
  <c r="R69" i="10"/>
  <c r="Q69" i="10"/>
  <c r="P69" i="10"/>
  <c r="O69" i="10"/>
  <c r="N69" i="10"/>
  <c r="M69" i="10"/>
  <c r="L69" i="10"/>
  <c r="K69" i="10"/>
  <c r="J69" i="10"/>
  <c r="I69" i="10"/>
  <c r="H69" i="10"/>
  <c r="G69" i="10"/>
  <c r="F69" i="10"/>
  <c r="E69" i="10"/>
  <c r="D69" i="10"/>
  <c r="C69" i="10"/>
  <c r="B69" i="10"/>
  <c r="A69" i="10"/>
  <c r="R68" i="10"/>
  <c r="Q68" i="10"/>
  <c r="P68" i="10"/>
  <c r="O68" i="10"/>
  <c r="N68" i="10"/>
  <c r="M68" i="10"/>
  <c r="L68" i="10"/>
  <c r="K68" i="10"/>
  <c r="J68" i="10"/>
  <c r="I68" i="10"/>
  <c r="H68" i="10"/>
  <c r="G68" i="10"/>
  <c r="F68" i="10"/>
  <c r="E68" i="10"/>
  <c r="D68" i="10"/>
  <c r="C68" i="10"/>
  <c r="B68" i="10"/>
  <c r="A68" i="10"/>
  <c r="R67" i="10"/>
  <c r="Q67" i="10"/>
  <c r="P67" i="10"/>
  <c r="O67" i="10"/>
  <c r="N67" i="10"/>
  <c r="M67" i="10"/>
  <c r="L67" i="10"/>
  <c r="K67" i="10"/>
  <c r="J67" i="10"/>
  <c r="I67" i="10"/>
  <c r="H67" i="10"/>
  <c r="G67" i="10"/>
  <c r="F67" i="10"/>
  <c r="E67" i="10"/>
  <c r="D67" i="10"/>
  <c r="C67" i="10"/>
  <c r="B67" i="10"/>
  <c r="A67" i="10"/>
  <c r="R66" i="10"/>
  <c r="Q66" i="10"/>
  <c r="P66" i="10"/>
  <c r="O66" i="10"/>
  <c r="N66" i="10"/>
  <c r="M66" i="10"/>
  <c r="L66" i="10"/>
  <c r="K66" i="10"/>
  <c r="J66" i="10"/>
  <c r="I66" i="10"/>
  <c r="H66" i="10"/>
  <c r="G66" i="10"/>
  <c r="F66" i="10"/>
  <c r="E66" i="10"/>
  <c r="D66" i="10"/>
  <c r="C66" i="10"/>
  <c r="B66" i="10"/>
  <c r="A66" i="10"/>
  <c r="R117" i="8"/>
  <c r="Q117" i="8"/>
  <c r="P117" i="8"/>
  <c r="O117" i="8"/>
  <c r="N117" i="8"/>
  <c r="M117" i="8"/>
  <c r="L117" i="8"/>
  <c r="K117" i="8"/>
  <c r="J117" i="8"/>
  <c r="I117" i="8"/>
  <c r="H117" i="8"/>
  <c r="G117" i="8"/>
  <c r="F117" i="8"/>
  <c r="E117" i="8"/>
  <c r="D117" i="8"/>
  <c r="C117" i="8"/>
  <c r="B117" i="8"/>
  <c r="A117" i="8"/>
  <c r="R116" i="8"/>
  <c r="Q116" i="8"/>
  <c r="P116" i="8"/>
  <c r="O116" i="8"/>
  <c r="N116" i="8"/>
  <c r="M116" i="8"/>
  <c r="L116" i="8"/>
  <c r="K116" i="8"/>
  <c r="J116" i="8"/>
  <c r="I116" i="8"/>
  <c r="H116" i="8"/>
  <c r="G116" i="8"/>
  <c r="F116" i="8"/>
  <c r="E116" i="8"/>
  <c r="D116" i="8"/>
  <c r="C116" i="8"/>
  <c r="B116" i="8"/>
  <c r="A116" i="8"/>
  <c r="R115" i="8"/>
  <c r="Q115" i="8"/>
  <c r="P115" i="8"/>
  <c r="O115" i="8"/>
  <c r="N115" i="8"/>
  <c r="M115" i="8"/>
  <c r="L115" i="8"/>
  <c r="K115" i="8"/>
  <c r="J115" i="8"/>
  <c r="I115" i="8"/>
  <c r="H115" i="8"/>
  <c r="G115" i="8"/>
  <c r="F115" i="8"/>
  <c r="E115" i="8"/>
  <c r="D115" i="8"/>
  <c r="C115" i="8"/>
  <c r="B115" i="8"/>
  <c r="A115" i="8"/>
  <c r="R114" i="8"/>
  <c r="Q114" i="8"/>
  <c r="P114" i="8"/>
  <c r="O114" i="8"/>
  <c r="N114" i="8"/>
  <c r="M114" i="8"/>
  <c r="L114" i="8"/>
  <c r="K114" i="8"/>
  <c r="J114" i="8"/>
  <c r="I114" i="8"/>
  <c r="H114" i="8"/>
  <c r="G114" i="8"/>
  <c r="F114" i="8"/>
  <c r="E114" i="8"/>
  <c r="D114" i="8"/>
  <c r="C114" i="8"/>
  <c r="B114" i="8"/>
  <c r="A114" i="8"/>
  <c r="R113" i="8"/>
  <c r="Q113" i="8"/>
  <c r="P113" i="8"/>
  <c r="O113" i="8"/>
  <c r="N113" i="8"/>
  <c r="M113" i="8"/>
  <c r="L113" i="8"/>
  <c r="K113" i="8"/>
  <c r="J113" i="8"/>
  <c r="I113" i="8"/>
  <c r="H113" i="8"/>
  <c r="G113" i="8"/>
  <c r="F113" i="8"/>
  <c r="E113" i="8"/>
  <c r="D113" i="8"/>
  <c r="C113" i="8"/>
  <c r="B113" i="8"/>
  <c r="A113" i="8"/>
  <c r="R112" i="8"/>
  <c r="Q112" i="8"/>
  <c r="P112" i="8"/>
  <c r="O112" i="8"/>
  <c r="N112" i="8"/>
  <c r="M112" i="8"/>
  <c r="L112" i="8"/>
  <c r="K112" i="8"/>
  <c r="J112" i="8"/>
  <c r="I112" i="8"/>
  <c r="H112" i="8"/>
  <c r="G112" i="8"/>
  <c r="F112" i="8"/>
  <c r="E112" i="8"/>
  <c r="D112" i="8"/>
  <c r="C112" i="8"/>
  <c r="B112" i="8"/>
  <c r="A112" i="8"/>
  <c r="R111" i="8"/>
  <c r="Q111" i="8"/>
  <c r="P111" i="8"/>
  <c r="O111" i="8"/>
  <c r="N111" i="8"/>
  <c r="M111" i="8"/>
  <c r="L111" i="8"/>
  <c r="K111" i="8"/>
  <c r="J111" i="8"/>
  <c r="I111" i="8"/>
  <c r="H111" i="8"/>
  <c r="G111" i="8"/>
  <c r="F111" i="8"/>
  <c r="E111" i="8"/>
  <c r="D111" i="8"/>
  <c r="C111" i="8"/>
  <c r="B111" i="8"/>
  <c r="A111" i="8"/>
  <c r="R110" i="8"/>
  <c r="Q110" i="8"/>
  <c r="P110" i="8"/>
  <c r="O110" i="8"/>
  <c r="N110" i="8"/>
  <c r="M110" i="8"/>
  <c r="L110" i="8"/>
  <c r="K110" i="8"/>
  <c r="J110" i="8"/>
  <c r="I110" i="8"/>
  <c r="H110" i="8"/>
  <c r="G110" i="8"/>
  <c r="F110" i="8"/>
  <c r="E110" i="8"/>
  <c r="D110" i="8"/>
  <c r="C110" i="8"/>
  <c r="B110" i="8"/>
  <c r="A110" i="8"/>
  <c r="R109" i="8"/>
  <c r="Q109" i="8"/>
  <c r="P109" i="8"/>
  <c r="O109" i="8"/>
  <c r="N109" i="8"/>
  <c r="M109" i="8"/>
  <c r="L109" i="8"/>
  <c r="K109" i="8"/>
  <c r="J109" i="8"/>
  <c r="I109" i="8"/>
  <c r="H109" i="8"/>
  <c r="G109" i="8"/>
  <c r="F109" i="8"/>
  <c r="E109" i="8"/>
  <c r="D109" i="8"/>
  <c r="C109" i="8"/>
  <c r="B109" i="8"/>
  <c r="A109" i="8"/>
  <c r="R108" i="8"/>
  <c r="Q108" i="8"/>
  <c r="P108" i="8"/>
  <c r="O108" i="8"/>
  <c r="N108" i="8"/>
  <c r="M108" i="8"/>
  <c r="L108" i="8"/>
  <c r="K108" i="8"/>
  <c r="J108" i="8"/>
  <c r="I108" i="8"/>
  <c r="H108" i="8"/>
  <c r="G108" i="8"/>
  <c r="F108" i="8"/>
  <c r="E108" i="8"/>
  <c r="D108" i="8"/>
  <c r="C108" i="8"/>
  <c r="B108" i="8"/>
  <c r="A108" i="8"/>
  <c r="R107" i="8"/>
  <c r="Q107" i="8"/>
  <c r="P107" i="8"/>
  <c r="O107" i="8"/>
  <c r="N107" i="8"/>
  <c r="M107" i="8"/>
  <c r="L107" i="8"/>
  <c r="K107" i="8"/>
  <c r="J107" i="8"/>
  <c r="I107" i="8"/>
  <c r="H107" i="8"/>
  <c r="G107" i="8"/>
  <c r="F107" i="8"/>
  <c r="E107" i="8"/>
  <c r="D107" i="8"/>
  <c r="C107" i="8"/>
  <c r="B107" i="8"/>
  <c r="A107" i="8"/>
  <c r="R106" i="8"/>
  <c r="Q106" i="8"/>
  <c r="P106" i="8"/>
  <c r="O106" i="8"/>
  <c r="N106" i="8"/>
  <c r="M106" i="8"/>
  <c r="L106" i="8"/>
  <c r="K106" i="8"/>
  <c r="J106" i="8"/>
  <c r="I106" i="8"/>
  <c r="H106" i="8"/>
  <c r="G106" i="8"/>
  <c r="F106" i="8"/>
  <c r="E106" i="8"/>
  <c r="D106" i="8"/>
  <c r="C106" i="8"/>
  <c r="B106" i="8"/>
  <c r="A106" i="8"/>
  <c r="R105" i="8"/>
  <c r="Q105" i="8"/>
  <c r="P105" i="8"/>
  <c r="O105" i="8"/>
  <c r="N105" i="8"/>
  <c r="M105" i="8"/>
  <c r="L105" i="8"/>
  <c r="K105" i="8"/>
  <c r="J105" i="8"/>
  <c r="I105" i="8"/>
  <c r="H105" i="8"/>
  <c r="G105" i="8"/>
  <c r="F105" i="8"/>
  <c r="E105" i="8"/>
  <c r="D105" i="8"/>
  <c r="C105" i="8"/>
  <c r="B105" i="8"/>
  <c r="A105" i="8"/>
  <c r="R104" i="8"/>
  <c r="Q104" i="8"/>
  <c r="P104" i="8"/>
  <c r="O104" i="8"/>
  <c r="N104" i="8"/>
  <c r="M104" i="8"/>
  <c r="L104" i="8"/>
  <c r="K104" i="8"/>
  <c r="J104" i="8"/>
  <c r="I104" i="8"/>
  <c r="H104" i="8"/>
  <c r="G104" i="8"/>
  <c r="F104" i="8"/>
  <c r="E104" i="8"/>
  <c r="D104" i="8"/>
  <c r="C104" i="8"/>
  <c r="B104" i="8"/>
  <c r="A104" i="8"/>
  <c r="R103" i="8"/>
  <c r="Q103" i="8"/>
  <c r="P103" i="8"/>
  <c r="O103" i="8"/>
  <c r="N103" i="8"/>
  <c r="M103" i="8"/>
  <c r="L103" i="8"/>
  <c r="K103" i="8"/>
  <c r="J103" i="8"/>
  <c r="I103" i="8"/>
  <c r="H103" i="8"/>
  <c r="G103" i="8"/>
  <c r="F103" i="8"/>
  <c r="E103" i="8"/>
  <c r="D103" i="8"/>
  <c r="C103" i="8"/>
  <c r="B103" i="8"/>
  <c r="A103" i="8"/>
  <c r="R102" i="8"/>
  <c r="Q102" i="8"/>
  <c r="P102" i="8"/>
  <c r="O102" i="8"/>
  <c r="N102" i="8"/>
  <c r="M102" i="8"/>
  <c r="L102" i="8"/>
  <c r="K102" i="8"/>
  <c r="J102" i="8"/>
  <c r="I102" i="8"/>
  <c r="H102" i="8"/>
  <c r="G102" i="8"/>
  <c r="F102" i="8"/>
  <c r="E102" i="8"/>
  <c r="D102" i="8"/>
  <c r="C102" i="8"/>
  <c r="B102" i="8"/>
  <c r="A102" i="8"/>
  <c r="R101" i="8"/>
  <c r="Q101" i="8"/>
  <c r="P101" i="8"/>
  <c r="O101" i="8"/>
  <c r="N101" i="8"/>
  <c r="M101" i="8"/>
  <c r="L101" i="8"/>
  <c r="K101" i="8"/>
  <c r="J101" i="8"/>
  <c r="I101" i="8"/>
  <c r="H101" i="8"/>
  <c r="G101" i="8"/>
  <c r="F101" i="8"/>
  <c r="E101" i="8"/>
  <c r="D101" i="8"/>
  <c r="C101" i="8"/>
  <c r="B101" i="8"/>
  <c r="A101" i="8"/>
  <c r="R100" i="8"/>
  <c r="Q100" i="8"/>
  <c r="P100" i="8"/>
  <c r="O100" i="8"/>
  <c r="N100" i="8"/>
  <c r="M100" i="8"/>
  <c r="L100" i="8"/>
  <c r="K100" i="8"/>
  <c r="J100" i="8"/>
  <c r="I100" i="8"/>
  <c r="H100" i="8"/>
  <c r="G100" i="8"/>
  <c r="F100" i="8"/>
  <c r="E100" i="8"/>
  <c r="D100" i="8"/>
  <c r="C100" i="8"/>
  <c r="B100" i="8"/>
  <c r="A100" i="8"/>
  <c r="R99" i="8"/>
  <c r="Q99" i="8"/>
  <c r="P99" i="8"/>
  <c r="O99" i="8"/>
  <c r="N99" i="8"/>
  <c r="M99" i="8"/>
  <c r="L99" i="8"/>
  <c r="K99" i="8"/>
  <c r="J99" i="8"/>
  <c r="I99" i="8"/>
  <c r="H99" i="8"/>
  <c r="G99" i="8"/>
  <c r="F99" i="8"/>
  <c r="E99" i="8"/>
  <c r="D99" i="8"/>
  <c r="C99" i="8"/>
  <c r="B99" i="8"/>
  <c r="A99" i="8"/>
  <c r="R98" i="8"/>
  <c r="Q98" i="8"/>
  <c r="P98" i="8"/>
  <c r="O98" i="8"/>
  <c r="N98" i="8"/>
  <c r="M98" i="8"/>
  <c r="L98" i="8"/>
  <c r="K98" i="8"/>
  <c r="J98" i="8"/>
  <c r="I98" i="8"/>
  <c r="H98" i="8"/>
  <c r="G98" i="8"/>
  <c r="F98" i="8"/>
  <c r="E98" i="8"/>
  <c r="D98" i="8"/>
  <c r="C98" i="8"/>
  <c r="B98" i="8"/>
  <c r="A98" i="8"/>
  <c r="R97" i="8"/>
  <c r="Q97" i="8"/>
  <c r="P97" i="8"/>
  <c r="O97" i="8"/>
  <c r="N97" i="8"/>
  <c r="M97" i="8"/>
  <c r="L97" i="8"/>
  <c r="K97" i="8"/>
  <c r="J97" i="8"/>
  <c r="I97" i="8"/>
  <c r="H97" i="8"/>
  <c r="G97" i="8"/>
  <c r="F97" i="8"/>
  <c r="E97" i="8"/>
  <c r="D97" i="8"/>
  <c r="C97" i="8"/>
  <c r="B97" i="8"/>
  <c r="A97" i="8"/>
  <c r="R96" i="8"/>
  <c r="Q96" i="8"/>
  <c r="P96" i="8"/>
  <c r="O96" i="8"/>
  <c r="N96" i="8"/>
  <c r="M96" i="8"/>
  <c r="L96" i="8"/>
  <c r="K96" i="8"/>
  <c r="J96" i="8"/>
  <c r="I96" i="8"/>
  <c r="H96" i="8"/>
  <c r="G96" i="8"/>
  <c r="F96" i="8"/>
  <c r="E96" i="8"/>
  <c r="D96" i="8"/>
  <c r="C96" i="8"/>
  <c r="B96" i="8"/>
  <c r="A96" i="8"/>
  <c r="R95" i="8"/>
  <c r="Q95" i="8"/>
  <c r="P95" i="8"/>
  <c r="O95" i="8"/>
  <c r="N95" i="8"/>
  <c r="M95" i="8"/>
  <c r="L95" i="8"/>
  <c r="K95" i="8"/>
  <c r="J95" i="8"/>
  <c r="I95" i="8"/>
  <c r="H95" i="8"/>
  <c r="G95" i="8"/>
  <c r="F95" i="8"/>
  <c r="E95" i="8"/>
  <c r="D95" i="8"/>
  <c r="C95" i="8"/>
  <c r="B95" i="8"/>
  <c r="A95" i="8"/>
  <c r="R94" i="8"/>
  <c r="Q94" i="8"/>
  <c r="P94" i="8"/>
  <c r="O94" i="8"/>
  <c r="N94" i="8"/>
  <c r="M94" i="8"/>
  <c r="L94" i="8"/>
  <c r="K94" i="8"/>
  <c r="J94" i="8"/>
  <c r="I94" i="8"/>
  <c r="H94" i="8"/>
  <c r="G94" i="8"/>
  <c r="F94" i="8"/>
  <c r="E94" i="8"/>
  <c r="D94" i="8"/>
  <c r="C94" i="8"/>
  <c r="B94" i="8"/>
  <c r="A94" i="8"/>
  <c r="R93" i="8"/>
  <c r="Q93" i="8"/>
  <c r="P93" i="8"/>
  <c r="O93" i="8"/>
  <c r="N93" i="8"/>
  <c r="M93" i="8"/>
  <c r="L93" i="8"/>
  <c r="K93" i="8"/>
  <c r="J93" i="8"/>
  <c r="I93" i="8"/>
  <c r="H93" i="8"/>
  <c r="G93" i="8"/>
  <c r="F93" i="8"/>
  <c r="E93" i="8"/>
  <c r="D93" i="8"/>
  <c r="C93" i="8"/>
  <c r="B93" i="8"/>
  <c r="A93" i="8"/>
  <c r="R92" i="8"/>
  <c r="Q92" i="8"/>
  <c r="P92" i="8"/>
  <c r="O92" i="8"/>
  <c r="N92" i="8"/>
  <c r="M92" i="8"/>
  <c r="L92" i="8"/>
  <c r="K92" i="8"/>
  <c r="J92" i="8"/>
  <c r="I92" i="8"/>
  <c r="H92" i="8"/>
  <c r="G92" i="8"/>
  <c r="F92" i="8"/>
  <c r="E92" i="8"/>
  <c r="D92" i="8"/>
  <c r="C92" i="8"/>
  <c r="B92" i="8"/>
  <c r="A92" i="8"/>
  <c r="R91" i="8"/>
  <c r="Q91" i="8"/>
  <c r="P91" i="8"/>
  <c r="O91" i="8"/>
  <c r="N91" i="8"/>
  <c r="M91" i="8"/>
  <c r="L91" i="8"/>
  <c r="K91" i="8"/>
  <c r="J91" i="8"/>
  <c r="I91" i="8"/>
  <c r="H91" i="8"/>
  <c r="G91" i="8"/>
  <c r="F91" i="8"/>
  <c r="E91" i="8"/>
  <c r="D91" i="8"/>
  <c r="C91" i="8"/>
  <c r="B91" i="8"/>
  <c r="A91" i="8"/>
  <c r="R90" i="8"/>
  <c r="Q90" i="8"/>
  <c r="P90" i="8"/>
  <c r="O90" i="8"/>
  <c r="N90" i="8"/>
  <c r="M90" i="8"/>
  <c r="L90" i="8"/>
  <c r="K90" i="8"/>
  <c r="J90" i="8"/>
  <c r="I90" i="8"/>
  <c r="H90" i="8"/>
  <c r="G90" i="8"/>
  <c r="F90" i="8"/>
  <c r="E90" i="8"/>
  <c r="D90" i="8"/>
  <c r="C90" i="8"/>
  <c r="B90" i="8"/>
  <c r="A90" i="8"/>
  <c r="R89" i="8"/>
  <c r="Q89" i="8"/>
  <c r="P89" i="8"/>
  <c r="O89" i="8"/>
  <c r="N89" i="8"/>
  <c r="M89" i="8"/>
  <c r="L89" i="8"/>
  <c r="K89" i="8"/>
  <c r="J89" i="8"/>
  <c r="I89" i="8"/>
  <c r="H89" i="8"/>
  <c r="G89" i="8"/>
  <c r="F89" i="8"/>
  <c r="E89" i="8"/>
  <c r="D89" i="8"/>
  <c r="C89" i="8"/>
  <c r="B89" i="8"/>
  <c r="A89" i="8"/>
  <c r="R88" i="8"/>
  <c r="Q88" i="8"/>
  <c r="P88" i="8"/>
  <c r="O88" i="8"/>
  <c r="N88" i="8"/>
  <c r="M88" i="8"/>
  <c r="L88" i="8"/>
  <c r="K88" i="8"/>
  <c r="J88" i="8"/>
  <c r="I88" i="8"/>
  <c r="H88" i="8"/>
  <c r="G88" i="8"/>
  <c r="F88" i="8"/>
  <c r="E88" i="8"/>
  <c r="D88" i="8"/>
  <c r="C88" i="8"/>
  <c r="B88" i="8"/>
  <c r="A88" i="8"/>
  <c r="R87" i="8"/>
  <c r="Q87" i="8"/>
  <c r="P87" i="8"/>
  <c r="O87" i="8"/>
  <c r="N87" i="8"/>
  <c r="M87" i="8"/>
  <c r="L87" i="8"/>
  <c r="K87" i="8"/>
  <c r="J87" i="8"/>
  <c r="I87" i="8"/>
  <c r="H87" i="8"/>
  <c r="G87" i="8"/>
  <c r="F87" i="8"/>
  <c r="E87" i="8"/>
  <c r="D87" i="8"/>
  <c r="C87" i="8"/>
  <c r="B87" i="8"/>
  <c r="A87" i="8"/>
  <c r="R86" i="8"/>
  <c r="Q86" i="8"/>
  <c r="P86" i="8"/>
  <c r="O86" i="8"/>
  <c r="N86" i="8"/>
  <c r="M86" i="8"/>
  <c r="L86" i="8"/>
  <c r="K86" i="8"/>
  <c r="J86" i="8"/>
  <c r="I86" i="8"/>
  <c r="H86" i="8"/>
  <c r="G86" i="8"/>
  <c r="F86" i="8"/>
  <c r="E86" i="8"/>
  <c r="D86" i="8"/>
  <c r="C86" i="8"/>
  <c r="B86" i="8"/>
  <c r="A86" i="8"/>
  <c r="R85" i="8"/>
  <c r="Q85" i="8"/>
  <c r="P85" i="8"/>
  <c r="O85" i="8"/>
  <c r="N85" i="8"/>
  <c r="M85" i="8"/>
  <c r="L85" i="8"/>
  <c r="K85" i="8"/>
  <c r="J85" i="8"/>
  <c r="I85" i="8"/>
  <c r="H85" i="8"/>
  <c r="G85" i="8"/>
  <c r="F85" i="8"/>
  <c r="E85" i="8"/>
  <c r="D85" i="8"/>
  <c r="C85" i="8"/>
  <c r="B85" i="8"/>
  <c r="A85" i="8"/>
  <c r="R84" i="8"/>
  <c r="Q84" i="8"/>
  <c r="P84" i="8"/>
  <c r="O84" i="8"/>
  <c r="N84" i="8"/>
  <c r="M84" i="8"/>
  <c r="L84" i="8"/>
  <c r="K84" i="8"/>
  <c r="J84" i="8"/>
  <c r="I84" i="8"/>
  <c r="H84" i="8"/>
  <c r="G84" i="8"/>
  <c r="F84" i="8"/>
  <c r="E84" i="8"/>
  <c r="D84" i="8"/>
  <c r="C84" i="8"/>
  <c r="B84" i="8"/>
  <c r="A84" i="8"/>
  <c r="R83" i="8"/>
  <c r="Q83" i="8"/>
  <c r="P83" i="8"/>
  <c r="O83" i="8"/>
  <c r="N83" i="8"/>
  <c r="M83" i="8"/>
  <c r="L83" i="8"/>
  <c r="K83" i="8"/>
  <c r="J83" i="8"/>
  <c r="I83" i="8"/>
  <c r="H83" i="8"/>
  <c r="G83" i="8"/>
  <c r="F83" i="8"/>
  <c r="E83" i="8"/>
  <c r="D83" i="8"/>
  <c r="C83" i="8"/>
  <c r="B83" i="8"/>
  <c r="A83" i="8"/>
  <c r="R82" i="8"/>
  <c r="Q82" i="8"/>
  <c r="P82" i="8"/>
  <c r="O82" i="8"/>
  <c r="N82" i="8"/>
  <c r="M82" i="8"/>
  <c r="L82" i="8"/>
  <c r="K82" i="8"/>
  <c r="J82" i="8"/>
  <c r="I82" i="8"/>
  <c r="H82" i="8"/>
  <c r="G82" i="8"/>
  <c r="F82" i="8"/>
  <c r="E82" i="8"/>
  <c r="D82" i="8"/>
  <c r="C82" i="8"/>
  <c r="B82" i="8"/>
  <c r="A82" i="8"/>
  <c r="R81" i="8"/>
  <c r="Q81" i="8"/>
  <c r="P81" i="8"/>
  <c r="O81" i="8"/>
  <c r="N81" i="8"/>
  <c r="M81" i="8"/>
  <c r="L81" i="8"/>
  <c r="K81" i="8"/>
  <c r="J81" i="8"/>
  <c r="I81" i="8"/>
  <c r="H81" i="8"/>
  <c r="G81" i="8"/>
  <c r="F81" i="8"/>
  <c r="E81" i="8"/>
  <c r="D81" i="8"/>
  <c r="C81" i="8"/>
  <c r="B81" i="8"/>
  <c r="A81" i="8"/>
  <c r="R80" i="8"/>
  <c r="Q80" i="8"/>
  <c r="P80" i="8"/>
  <c r="O80" i="8"/>
  <c r="N80" i="8"/>
  <c r="M80" i="8"/>
  <c r="L80" i="8"/>
  <c r="K80" i="8"/>
  <c r="J80" i="8"/>
  <c r="I80" i="8"/>
  <c r="H80" i="8"/>
  <c r="G80" i="8"/>
  <c r="F80" i="8"/>
  <c r="E80" i="8"/>
  <c r="D80" i="8"/>
  <c r="C80" i="8"/>
  <c r="B80" i="8"/>
  <c r="A80" i="8"/>
  <c r="R79" i="8"/>
  <c r="Q79" i="8"/>
  <c r="P79" i="8"/>
  <c r="O79" i="8"/>
  <c r="N79" i="8"/>
  <c r="M79" i="8"/>
  <c r="L79" i="8"/>
  <c r="K79" i="8"/>
  <c r="J79" i="8"/>
  <c r="I79" i="8"/>
  <c r="H79" i="8"/>
  <c r="G79" i="8"/>
  <c r="F79" i="8"/>
  <c r="E79" i="8"/>
  <c r="D79" i="8"/>
  <c r="C79" i="8"/>
  <c r="B79" i="8"/>
  <c r="A79" i="8"/>
  <c r="R78" i="8"/>
  <c r="Q78" i="8"/>
  <c r="P78" i="8"/>
  <c r="O78" i="8"/>
  <c r="N78" i="8"/>
  <c r="M78" i="8"/>
  <c r="L78" i="8"/>
  <c r="K78" i="8"/>
  <c r="J78" i="8"/>
  <c r="I78" i="8"/>
  <c r="H78" i="8"/>
  <c r="G78" i="8"/>
  <c r="F78" i="8"/>
  <c r="E78" i="8"/>
  <c r="D78" i="8"/>
  <c r="C78" i="8"/>
  <c r="B78" i="8"/>
  <c r="A78" i="8"/>
  <c r="R77" i="8"/>
  <c r="Q77" i="8"/>
  <c r="P77" i="8"/>
  <c r="O77" i="8"/>
  <c r="N77" i="8"/>
  <c r="M77" i="8"/>
  <c r="L77" i="8"/>
  <c r="K77" i="8"/>
  <c r="J77" i="8"/>
  <c r="I77" i="8"/>
  <c r="H77" i="8"/>
  <c r="G77" i="8"/>
  <c r="F77" i="8"/>
  <c r="E77" i="8"/>
  <c r="D77" i="8"/>
  <c r="C77" i="8"/>
  <c r="B77" i="8"/>
  <c r="A77" i="8"/>
  <c r="R76" i="8"/>
  <c r="Q76" i="8"/>
  <c r="P76" i="8"/>
  <c r="O76" i="8"/>
  <c r="N76" i="8"/>
  <c r="M76" i="8"/>
  <c r="L76" i="8"/>
  <c r="K76" i="8"/>
  <c r="J76" i="8"/>
  <c r="I76" i="8"/>
  <c r="H76" i="8"/>
  <c r="G76" i="8"/>
  <c r="F76" i="8"/>
  <c r="E76" i="8"/>
  <c r="D76" i="8"/>
  <c r="C76" i="8"/>
  <c r="B76" i="8"/>
  <c r="A76" i="8"/>
  <c r="R75" i="8"/>
  <c r="Q75" i="8"/>
  <c r="P75" i="8"/>
  <c r="O75" i="8"/>
  <c r="N75" i="8"/>
  <c r="M75" i="8"/>
  <c r="L75" i="8"/>
  <c r="K75" i="8"/>
  <c r="J75" i="8"/>
  <c r="I75" i="8"/>
  <c r="H75" i="8"/>
  <c r="G75" i="8"/>
  <c r="F75" i="8"/>
  <c r="E75" i="8"/>
  <c r="D75" i="8"/>
  <c r="C75" i="8"/>
  <c r="B75" i="8"/>
  <c r="A75" i="8"/>
  <c r="R74" i="8"/>
  <c r="Q74" i="8"/>
  <c r="P74" i="8"/>
  <c r="O74" i="8"/>
  <c r="N74" i="8"/>
  <c r="M74" i="8"/>
  <c r="L74" i="8"/>
  <c r="K74" i="8"/>
  <c r="J74" i="8"/>
  <c r="I74" i="8"/>
  <c r="H74" i="8"/>
  <c r="G74" i="8"/>
  <c r="F74" i="8"/>
  <c r="E74" i="8"/>
  <c r="D74" i="8"/>
  <c r="C74" i="8"/>
  <c r="B74" i="8"/>
  <c r="A74" i="8"/>
  <c r="R73" i="8"/>
  <c r="Q73" i="8"/>
  <c r="P73" i="8"/>
  <c r="O73" i="8"/>
  <c r="N73" i="8"/>
  <c r="M73" i="8"/>
  <c r="L73" i="8"/>
  <c r="K73" i="8"/>
  <c r="J73" i="8"/>
  <c r="I73" i="8"/>
  <c r="H73" i="8"/>
  <c r="G73" i="8"/>
  <c r="F73" i="8"/>
  <c r="E73" i="8"/>
  <c r="D73" i="8"/>
  <c r="C73" i="8"/>
  <c r="B73" i="8"/>
  <c r="A73" i="8"/>
  <c r="R72" i="8"/>
  <c r="Q72" i="8"/>
  <c r="P72" i="8"/>
  <c r="O72" i="8"/>
  <c r="N72" i="8"/>
  <c r="M72" i="8"/>
  <c r="L72" i="8"/>
  <c r="K72" i="8"/>
  <c r="J72" i="8"/>
  <c r="I72" i="8"/>
  <c r="H72" i="8"/>
  <c r="G72" i="8"/>
  <c r="F72" i="8"/>
  <c r="E72" i="8"/>
  <c r="D72" i="8"/>
  <c r="C72" i="8"/>
  <c r="B72" i="8"/>
  <c r="A72" i="8"/>
  <c r="R71" i="8"/>
  <c r="Q71" i="8"/>
  <c r="P71" i="8"/>
  <c r="O71" i="8"/>
  <c r="N71" i="8"/>
  <c r="M71" i="8"/>
  <c r="L71" i="8"/>
  <c r="K71" i="8"/>
  <c r="J71" i="8"/>
  <c r="I71" i="8"/>
  <c r="H71" i="8"/>
  <c r="G71" i="8"/>
  <c r="F71" i="8"/>
  <c r="E71" i="8"/>
  <c r="D71" i="8"/>
  <c r="C71" i="8"/>
  <c r="B71" i="8"/>
  <c r="A71" i="8"/>
  <c r="R70" i="8"/>
  <c r="Q70" i="8"/>
  <c r="P70" i="8"/>
  <c r="O70" i="8"/>
  <c r="N70" i="8"/>
  <c r="M70" i="8"/>
  <c r="L70" i="8"/>
  <c r="K70" i="8"/>
  <c r="J70" i="8"/>
  <c r="I70" i="8"/>
  <c r="H70" i="8"/>
  <c r="G70" i="8"/>
  <c r="F70" i="8"/>
  <c r="E70" i="8"/>
  <c r="D70" i="8"/>
  <c r="C70" i="8"/>
  <c r="B70" i="8"/>
  <c r="A70" i="8"/>
  <c r="R69" i="8"/>
  <c r="Q69" i="8"/>
  <c r="P69" i="8"/>
  <c r="O69" i="8"/>
  <c r="N69" i="8"/>
  <c r="M69" i="8"/>
  <c r="L69" i="8"/>
  <c r="K69" i="8"/>
  <c r="J69" i="8"/>
  <c r="I69" i="8"/>
  <c r="H69" i="8"/>
  <c r="G69" i="8"/>
  <c r="F69" i="8"/>
  <c r="E69" i="8"/>
  <c r="D69" i="8"/>
  <c r="C69" i="8"/>
  <c r="B69" i="8"/>
  <c r="A69" i="8"/>
  <c r="R68" i="8"/>
  <c r="Q68" i="8"/>
  <c r="P68" i="8"/>
  <c r="O68" i="8"/>
  <c r="N68" i="8"/>
  <c r="M68" i="8"/>
  <c r="L68" i="8"/>
  <c r="K68" i="8"/>
  <c r="J68" i="8"/>
  <c r="I68" i="8"/>
  <c r="H68" i="8"/>
  <c r="G68" i="8"/>
  <c r="F68" i="8"/>
  <c r="E68" i="8"/>
  <c r="D68" i="8"/>
  <c r="C68" i="8"/>
  <c r="B68" i="8"/>
  <c r="A68" i="8"/>
  <c r="R67" i="8"/>
  <c r="Q67" i="8"/>
  <c r="P67" i="8"/>
  <c r="O67" i="8"/>
  <c r="N67" i="8"/>
  <c r="M67" i="8"/>
  <c r="L67" i="8"/>
  <c r="K67" i="8"/>
  <c r="J67" i="8"/>
  <c r="I67" i="8"/>
  <c r="H67" i="8"/>
  <c r="G67" i="8"/>
  <c r="F67" i="8"/>
  <c r="E67" i="8"/>
  <c r="D67" i="8"/>
  <c r="C67" i="8"/>
  <c r="B67" i="8"/>
  <c r="A67" i="8"/>
  <c r="R66" i="8"/>
  <c r="Q66" i="8"/>
  <c r="P66" i="8"/>
  <c r="O66" i="8"/>
  <c r="N66" i="8"/>
  <c r="M66" i="8"/>
  <c r="L66" i="8"/>
  <c r="K66" i="8"/>
  <c r="J66" i="8"/>
  <c r="I66" i="8"/>
  <c r="H66" i="8"/>
  <c r="G66" i="8"/>
  <c r="F66" i="8"/>
  <c r="E66" i="8"/>
  <c r="D66" i="8"/>
  <c r="C66" i="8"/>
  <c r="B66" i="8"/>
  <c r="A66" i="8"/>
  <c r="E12" i="7"/>
  <c r="F12" i="7"/>
  <c r="J12" i="7"/>
  <c r="K12" i="7"/>
  <c r="L12" i="7"/>
  <c r="N12" i="7"/>
  <c r="O12" i="7"/>
  <c r="P12" i="7"/>
  <c r="Q12" i="7"/>
  <c r="S12" i="7"/>
  <c r="T12" i="7"/>
  <c r="U12" i="7"/>
  <c r="V12" i="7"/>
  <c r="Y12" i="7"/>
  <c r="Z12" i="7"/>
  <c r="AA12" i="7"/>
  <c r="AB12" i="7"/>
  <c r="AC12" i="7"/>
  <c r="AD12" i="7"/>
  <c r="AE12" i="7"/>
  <c r="AF12" i="7"/>
  <c r="AG12" i="7"/>
  <c r="AH12" i="7"/>
  <c r="AI12" i="7"/>
  <c r="AL12" i="7"/>
  <c r="AM12" i="7"/>
  <c r="AN12" i="7"/>
  <c r="AP12" i="7"/>
  <c r="AQ12" i="7"/>
  <c r="AT12" i="7"/>
  <c r="AU12" i="7"/>
  <c r="AV12" i="7"/>
  <c r="AW12" i="7"/>
  <c r="AX12" i="7"/>
  <c r="AZ12" i="7"/>
  <c r="BB12" i="7"/>
  <c r="BC12" i="7"/>
  <c r="BE12" i="7"/>
  <c r="BG12" i="7"/>
  <c r="BH12" i="7"/>
  <c r="BI12" i="7"/>
  <c r="BK12" i="7"/>
  <c r="BL12" i="7"/>
  <c r="BO12" i="7"/>
  <c r="BP12" i="7"/>
  <c r="BR12" i="7"/>
  <c r="BS12" i="7"/>
  <c r="BT12" i="7"/>
  <c r="BU12" i="7"/>
  <c r="BV12" i="7"/>
  <c r="BW12" i="7"/>
  <c r="BX12" i="7"/>
  <c r="BY12" i="7"/>
  <c r="CA12" i="7"/>
  <c r="CB12" i="7"/>
  <c r="CC12" i="7"/>
  <c r="CD12" i="7"/>
  <c r="CE12" i="7"/>
  <c r="CF12" i="7"/>
  <c r="CG12" i="7"/>
  <c r="CH12" i="7"/>
  <c r="CI12" i="7"/>
  <c r="CJ12" i="7"/>
  <c r="D12" i="7"/>
  <c r="D9" i="7"/>
  <c r="E9" i="7"/>
  <c r="F9" i="7"/>
  <c r="G9" i="7"/>
  <c r="J9" i="7"/>
  <c r="K9" i="7"/>
  <c r="L9" i="7"/>
  <c r="M9" i="7"/>
  <c r="N9" i="7"/>
  <c r="O9" i="7"/>
  <c r="P9" i="7"/>
  <c r="R9" i="7"/>
  <c r="S9" i="7"/>
  <c r="T9" i="7"/>
  <c r="V9" i="7"/>
  <c r="X9" i="7"/>
  <c r="Y9" i="7"/>
  <c r="Z9" i="7"/>
  <c r="AA9" i="7"/>
  <c r="AC9" i="7"/>
  <c r="AD9" i="7"/>
  <c r="AE9" i="7"/>
  <c r="AF9" i="7"/>
  <c r="AG9" i="7"/>
  <c r="AH9" i="7"/>
  <c r="AI9" i="7"/>
  <c r="AJ9" i="7"/>
  <c r="AL9" i="7"/>
  <c r="AM9" i="7"/>
  <c r="AN9" i="7"/>
  <c r="AO9" i="7"/>
  <c r="AP9" i="7"/>
  <c r="AQ9" i="7"/>
  <c r="AR9" i="7"/>
  <c r="AS9" i="7"/>
  <c r="AT9" i="7"/>
  <c r="AW9" i="7"/>
  <c r="AX9" i="7"/>
  <c r="AZ9" i="7"/>
  <c r="BB9" i="7"/>
  <c r="BC9" i="7"/>
  <c r="BD9" i="7"/>
  <c r="BE9" i="7"/>
  <c r="BG9" i="7"/>
  <c r="BH9" i="7"/>
  <c r="BI9" i="7"/>
  <c r="BJ9" i="7"/>
  <c r="BK9" i="7"/>
  <c r="BL9" i="7"/>
  <c r="BM9" i="7"/>
  <c r="BN9" i="7"/>
  <c r="BO9" i="7"/>
  <c r="BP9" i="7"/>
  <c r="BR9" i="7"/>
  <c r="BS9" i="7"/>
  <c r="BT9" i="7"/>
  <c r="BU9" i="7"/>
  <c r="BV9" i="7"/>
  <c r="BW9" i="7"/>
  <c r="BX9" i="7"/>
  <c r="BY9" i="7"/>
  <c r="CA9" i="7"/>
  <c r="CB9" i="7"/>
  <c r="CC9" i="7"/>
  <c r="CD9" i="7"/>
  <c r="CE9" i="7"/>
  <c r="CF9" i="7"/>
  <c r="CG9" i="7"/>
  <c r="CI9" i="7"/>
  <c r="CK9" i="7"/>
  <c r="F6" i="7"/>
  <c r="G6" i="7"/>
  <c r="J6" i="7"/>
  <c r="K6" i="7"/>
  <c r="L6" i="7"/>
  <c r="M6" i="7"/>
  <c r="N6" i="7"/>
  <c r="O6" i="7"/>
  <c r="Q6" i="7"/>
  <c r="R6" i="7"/>
  <c r="S6" i="7"/>
  <c r="T6" i="7"/>
  <c r="U6" i="7"/>
  <c r="V6" i="7"/>
  <c r="X6" i="7"/>
  <c r="Y6" i="7"/>
  <c r="Z6" i="7"/>
  <c r="AA6" i="7"/>
  <c r="AC6" i="7"/>
  <c r="AD6" i="7"/>
  <c r="AE6" i="7"/>
  <c r="AF6" i="7"/>
  <c r="AG6" i="7"/>
  <c r="AH6" i="7"/>
  <c r="AI6" i="7"/>
  <c r="AJ6" i="7"/>
  <c r="AK6" i="7"/>
  <c r="AL6" i="7"/>
  <c r="AM6" i="7"/>
  <c r="AN6" i="7"/>
  <c r="AO6" i="7"/>
  <c r="AP6" i="7"/>
  <c r="AQ6" i="7"/>
  <c r="AS6" i="7"/>
  <c r="AT6" i="7"/>
  <c r="AU6" i="7"/>
  <c r="AV6" i="7"/>
  <c r="AW6" i="7"/>
  <c r="AX6" i="7"/>
  <c r="AZ6" i="7"/>
  <c r="BB6" i="7"/>
  <c r="BC6" i="7"/>
  <c r="BD6" i="7"/>
  <c r="BE6" i="7"/>
  <c r="BG6" i="7"/>
  <c r="BH6" i="7"/>
  <c r="BI6" i="7"/>
  <c r="BJ6" i="7"/>
  <c r="BK6" i="7"/>
  <c r="BL6" i="7"/>
  <c r="BM6" i="7"/>
  <c r="BN6" i="7"/>
  <c r="BO6" i="7"/>
  <c r="BP6" i="7"/>
  <c r="BQ6" i="7"/>
  <c r="BR6" i="7"/>
  <c r="BS6" i="7"/>
  <c r="BT6" i="7"/>
  <c r="BU6" i="7"/>
  <c r="BV6" i="7"/>
  <c r="E6" i="7"/>
  <c r="CI36" i="3"/>
  <c r="CI21" i="3"/>
  <c r="CI6" i="3"/>
  <c r="BT26" i="3"/>
  <c r="BS36" i="3"/>
  <c r="BS21" i="3"/>
  <c r="BS6" i="3"/>
  <c r="BR11" i="3"/>
  <c r="BR10" i="3"/>
  <c r="BQ21" i="3"/>
  <c r="BQ20" i="3"/>
  <c r="BN15" i="3"/>
  <c r="BL16" i="3"/>
  <c r="BL15" i="3"/>
  <c r="AZ31" i="3"/>
  <c r="AZ30" i="3"/>
  <c r="AW11" i="3"/>
  <c r="AW10" i="3"/>
  <c r="AW6" i="3"/>
  <c r="AW5" i="3"/>
  <c r="AU10" i="3"/>
  <c r="AQ26" i="3"/>
  <c r="AQ25" i="3"/>
  <c r="AK11" i="3"/>
  <c r="AK10" i="3"/>
  <c r="AI11" i="3"/>
  <c r="AI10" i="3"/>
  <c r="Z11" i="3"/>
  <c r="Z10" i="3"/>
  <c r="Y10" i="3"/>
  <c r="S31" i="3"/>
  <c r="S30" i="3"/>
  <c r="E26" i="3"/>
  <c r="E25" i="3"/>
  <c r="D21" i="3"/>
  <c r="D20" i="3"/>
  <c r="D26" i="3"/>
  <c r="D25" i="3"/>
  <c r="D36" i="3"/>
  <c r="D35" i="3"/>
  <c r="D31" i="3"/>
  <c r="D30" i="3"/>
  <c r="E31" i="3"/>
  <c r="E30" i="3"/>
  <c r="E36" i="3"/>
  <c r="E35" i="3"/>
  <c r="E21" i="3"/>
  <c r="E20" i="3"/>
  <c r="E6" i="3"/>
  <c r="CK35" i="3"/>
  <c r="CJ35" i="3"/>
  <c r="CH35" i="3"/>
  <c r="CG35" i="3"/>
  <c r="CF35" i="3"/>
  <c r="CE35" i="3"/>
  <c r="CD35" i="3"/>
  <c r="CC35" i="3"/>
  <c r="CB35" i="3"/>
  <c r="CA35" i="3"/>
  <c r="BZ35" i="3"/>
  <c r="BY35" i="3"/>
  <c r="BX35" i="3"/>
  <c r="BW35" i="3"/>
  <c r="BV35" i="3"/>
  <c r="BU35" i="3"/>
  <c r="BT35" i="3"/>
  <c r="BR35" i="3"/>
  <c r="BQ35" i="3"/>
  <c r="BP35" i="3"/>
  <c r="BO35" i="3"/>
  <c r="BN35" i="3"/>
  <c r="BM35" i="3"/>
  <c r="BL35" i="3"/>
  <c r="BK35" i="3"/>
  <c r="BJ35" i="3"/>
  <c r="BI35" i="3"/>
  <c r="BH35" i="3"/>
  <c r="BG35" i="3"/>
  <c r="BF35" i="3"/>
  <c r="BE35" i="3"/>
  <c r="BD35" i="3"/>
  <c r="BC35" i="3"/>
  <c r="BB35" i="3"/>
  <c r="BA35" i="3"/>
  <c r="AZ35" i="3"/>
  <c r="AX35" i="3"/>
  <c r="AW35" i="3"/>
  <c r="AV35" i="3"/>
  <c r="AU35" i="3"/>
  <c r="AT35" i="3"/>
  <c r="AS35" i="3"/>
  <c r="AR35" i="3"/>
  <c r="AQ35" i="3"/>
  <c r="AP35" i="3"/>
  <c r="AO35" i="3"/>
  <c r="AN35" i="3"/>
  <c r="AM35" i="3"/>
  <c r="AL35" i="3"/>
  <c r="AK35" i="3"/>
  <c r="AJ35" i="3"/>
  <c r="AI35" i="3"/>
  <c r="AH35" i="3"/>
  <c r="AG35" i="3"/>
  <c r="AF35" i="3"/>
  <c r="AE35" i="3"/>
  <c r="AD35" i="3"/>
  <c r="AC35" i="3"/>
  <c r="AB35" i="3"/>
  <c r="AA35" i="3"/>
  <c r="Z35" i="3"/>
  <c r="Y35" i="3"/>
  <c r="X35" i="3"/>
  <c r="W35" i="3"/>
  <c r="V35" i="3"/>
  <c r="U35" i="3"/>
  <c r="T35" i="3"/>
  <c r="S35" i="3"/>
  <c r="R35" i="3"/>
  <c r="P35" i="3"/>
  <c r="O35" i="3"/>
  <c r="N35" i="3"/>
  <c r="M35" i="3"/>
  <c r="L35" i="3"/>
  <c r="K35" i="3"/>
  <c r="J35" i="3"/>
  <c r="G35" i="3"/>
  <c r="F35" i="3"/>
  <c r="CK30" i="3"/>
  <c r="CJ30" i="3"/>
  <c r="CH30" i="3"/>
  <c r="CG30" i="3"/>
  <c r="CF30" i="3"/>
  <c r="CE30" i="3"/>
  <c r="CD30" i="3"/>
  <c r="CC30" i="3"/>
  <c r="CB30" i="3"/>
  <c r="CA30" i="3"/>
  <c r="BZ30" i="3"/>
  <c r="BY30" i="3"/>
  <c r="BX30" i="3"/>
  <c r="BW30" i="3"/>
  <c r="BV30" i="3"/>
  <c r="BU30" i="3"/>
  <c r="BT30" i="3"/>
  <c r="BS30" i="3"/>
  <c r="BR30" i="3"/>
  <c r="BQ30" i="3"/>
  <c r="BP30" i="3"/>
  <c r="BO30" i="3"/>
  <c r="BN30" i="3"/>
  <c r="BM30" i="3"/>
  <c r="BL30" i="3"/>
  <c r="BK30" i="3"/>
  <c r="BJ30" i="3"/>
  <c r="BI30" i="3"/>
  <c r="BH30" i="3"/>
  <c r="BG30" i="3"/>
  <c r="BF30" i="3"/>
  <c r="BE30" i="3"/>
  <c r="BD30" i="3"/>
  <c r="BC30" i="3"/>
  <c r="BB30" i="3"/>
  <c r="BA30" i="3"/>
  <c r="AX30" i="3"/>
  <c r="AW30" i="3"/>
  <c r="AV30" i="3"/>
  <c r="AU30" i="3"/>
  <c r="AT30" i="3"/>
  <c r="AS30" i="3"/>
  <c r="AR30" i="3"/>
  <c r="AQ30" i="3"/>
  <c r="AP30" i="3"/>
  <c r="AO30" i="3"/>
  <c r="AN30" i="3"/>
  <c r="AM30" i="3"/>
  <c r="AL30" i="3"/>
  <c r="AK30" i="3"/>
  <c r="AJ30" i="3"/>
  <c r="AI30" i="3"/>
  <c r="AH30" i="3"/>
  <c r="AG30" i="3"/>
  <c r="AF30" i="3"/>
  <c r="AE30" i="3"/>
  <c r="AD30" i="3"/>
  <c r="AC30" i="3"/>
  <c r="AB30" i="3"/>
  <c r="AA30" i="3"/>
  <c r="Z30" i="3"/>
  <c r="Y30" i="3"/>
  <c r="X30" i="3"/>
  <c r="W30" i="3"/>
  <c r="V30" i="3"/>
  <c r="U30" i="3"/>
  <c r="T30" i="3"/>
  <c r="R30" i="3"/>
  <c r="P30" i="3"/>
  <c r="O30" i="3"/>
  <c r="N30" i="3"/>
  <c r="M30" i="3"/>
  <c r="L30" i="3"/>
  <c r="K30" i="3"/>
  <c r="J30" i="3"/>
  <c r="I30" i="3"/>
  <c r="H30" i="3"/>
  <c r="G30" i="3"/>
  <c r="F30" i="3"/>
  <c r="CJ25" i="3"/>
  <c r="CH25" i="3"/>
  <c r="CG25" i="3"/>
  <c r="CF25" i="3"/>
  <c r="CE25" i="3"/>
  <c r="CD25" i="3"/>
  <c r="CC25" i="3"/>
  <c r="CB25" i="3"/>
  <c r="CA25" i="3"/>
  <c r="BY25" i="3"/>
  <c r="BX25" i="3"/>
  <c r="BW25" i="3"/>
  <c r="BV25" i="3"/>
  <c r="BU25" i="3"/>
  <c r="BS25" i="3"/>
  <c r="BR25" i="3"/>
  <c r="BQ25" i="3"/>
  <c r="BP25" i="3"/>
  <c r="BO25" i="3"/>
  <c r="BN25" i="3"/>
  <c r="BM25" i="3"/>
  <c r="BL25" i="3"/>
  <c r="BK25" i="3"/>
  <c r="BJ25" i="3"/>
  <c r="BI25" i="3"/>
  <c r="BH25" i="3"/>
  <c r="BG25" i="3"/>
  <c r="BF25" i="3"/>
  <c r="BE25" i="3"/>
  <c r="BD25" i="3"/>
  <c r="BC25" i="3"/>
  <c r="BB25" i="3"/>
  <c r="AZ25" i="3"/>
  <c r="AX25" i="3"/>
  <c r="AW25" i="3"/>
  <c r="AV25" i="3"/>
  <c r="AU25" i="3"/>
  <c r="AT25" i="3"/>
  <c r="AS25" i="3"/>
  <c r="AR25" i="3"/>
  <c r="AP25" i="3"/>
  <c r="AO25" i="3"/>
  <c r="AN25" i="3"/>
  <c r="AM25" i="3"/>
  <c r="AL25" i="3"/>
  <c r="AK25" i="3"/>
  <c r="AJ25" i="3"/>
  <c r="AI25" i="3"/>
  <c r="AH25" i="3"/>
  <c r="AG25" i="3"/>
  <c r="AF25" i="3"/>
  <c r="AE25" i="3"/>
  <c r="AD25" i="3"/>
  <c r="AC25" i="3"/>
  <c r="AB25" i="3"/>
  <c r="AA25" i="3"/>
  <c r="Z25" i="3"/>
  <c r="Y25" i="3"/>
  <c r="X25" i="3"/>
  <c r="W25" i="3"/>
  <c r="V25" i="3"/>
  <c r="U25" i="3"/>
  <c r="T25" i="3"/>
  <c r="S25" i="3"/>
  <c r="R25" i="3"/>
  <c r="P25" i="3"/>
  <c r="O25" i="3"/>
  <c r="N25" i="3"/>
  <c r="M25" i="3"/>
  <c r="L25" i="3"/>
  <c r="K25" i="3"/>
  <c r="J25" i="3"/>
  <c r="H25" i="3"/>
  <c r="G25" i="3"/>
  <c r="F25" i="3"/>
  <c r="CK20" i="3"/>
  <c r="CJ20" i="3"/>
  <c r="CH20" i="3"/>
  <c r="CG20" i="3"/>
  <c r="CF20" i="3"/>
  <c r="CE20" i="3"/>
  <c r="CD20" i="3"/>
  <c r="CC20" i="3"/>
  <c r="CB20" i="3"/>
  <c r="CA20" i="3"/>
  <c r="BZ20" i="3"/>
  <c r="BY20" i="3"/>
  <c r="BX20" i="3"/>
  <c r="BW20" i="3"/>
  <c r="BV20" i="3"/>
  <c r="BU20" i="3"/>
  <c r="BT20" i="3"/>
  <c r="BR20" i="3"/>
  <c r="BP20" i="3"/>
  <c r="BO20" i="3"/>
  <c r="BN20" i="3"/>
  <c r="BM20" i="3"/>
  <c r="BL20" i="3"/>
  <c r="BK20" i="3"/>
  <c r="BJ20" i="3"/>
  <c r="BI20" i="3"/>
  <c r="BH20" i="3"/>
  <c r="BG20" i="3"/>
  <c r="BF20" i="3"/>
  <c r="BE20" i="3"/>
  <c r="BD20" i="3"/>
  <c r="BC20" i="3"/>
  <c r="BB20" i="3"/>
  <c r="BA20" i="3"/>
  <c r="AZ20" i="3"/>
  <c r="AX20" i="3"/>
  <c r="AW20" i="3"/>
  <c r="AV20" i="3"/>
  <c r="AU20" i="3"/>
  <c r="AT20" i="3"/>
  <c r="AS20" i="3"/>
  <c r="AR20" i="3"/>
  <c r="AQ20" i="3"/>
  <c r="AP20" i="3"/>
  <c r="AO20" i="3"/>
  <c r="AN20" i="3"/>
  <c r="AM20" i="3"/>
  <c r="AL20" i="3"/>
  <c r="AK20" i="3"/>
  <c r="AJ20" i="3"/>
  <c r="AI20" i="3"/>
  <c r="AH20" i="3"/>
  <c r="AG20" i="3"/>
  <c r="AF20" i="3"/>
  <c r="AE20" i="3"/>
  <c r="AD20" i="3"/>
  <c r="AC20" i="3"/>
  <c r="AB20" i="3"/>
  <c r="AA20" i="3"/>
  <c r="Z20" i="3"/>
  <c r="Y20" i="3"/>
  <c r="X20" i="3"/>
  <c r="W20" i="3"/>
  <c r="V20" i="3"/>
  <c r="U20" i="3"/>
  <c r="T20" i="3"/>
  <c r="S20" i="3"/>
  <c r="R20" i="3"/>
  <c r="P20" i="3"/>
  <c r="O20" i="3"/>
  <c r="N20" i="3"/>
  <c r="M20" i="3"/>
  <c r="L20" i="3"/>
  <c r="K20" i="3"/>
  <c r="J20" i="3"/>
  <c r="H20" i="3"/>
  <c r="G20" i="3"/>
  <c r="F20" i="3"/>
  <c r="CJ15" i="3"/>
  <c r="CI15" i="3"/>
  <c r="CH15" i="3"/>
  <c r="CG15" i="3"/>
  <c r="CF15" i="3"/>
  <c r="CE15" i="3"/>
  <c r="CD15" i="3"/>
  <c r="CC15" i="3"/>
  <c r="CB15" i="3"/>
  <c r="CA15" i="3"/>
  <c r="BY15" i="3"/>
  <c r="BX15" i="3"/>
  <c r="BW15" i="3"/>
  <c r="BV15" i="3"/>
  <c r="BU15" i="3"/>
  <c r="BT15" i="3"/>
  <c r="BS15" i="3"/>
  <c r="BR15" i="3"/>
  <c r="BQ15" i="3"/>
  <c r="BP15" i="3"/>
  <c r="BO15" i="3"/>
  <c r="BM15" i="3"/>
  <c r="BK15" i="3"/>
  <c r="BJ15" i="3"/>
  <c r="BI15" i="3"/>
  <c r="BG15" i="3"/>
  <c r="BF15" i="3"/>
  <c r="BE15" i="3"/>
  <c r="BD15" i="3"/>
  <c r="BC15" i="3"/>
  <c r="BA15" i="3"/>
  <c r="AZ15" i="3"/>
  <c r="AX15" i="3"/>
  <c r="AW15" i="3"/>
  <c r="AV15" i="3"/>
  <c r="AU15" i="3"/>
  <c r="AT15" i="3"/>
  <c r="AS15" i="3"/>
  <c r="AR15" i="3"/>
  <c r="AQ15" i="3"/>
  <c r="AP15" i="3"/>
  <c r="AO15" i="3"/>
  <c r="AN15" i="3"/>
  <c r="AM15" i="3"/>
  <c r="AL15" i="3"/>
  <c r="AK15" i="3"/>
  <c r="AJ15" i="3"/>
  <c r="AI15" i="3"/>
  <c r="AH15" i="3"/>
  <c r="AG15" i="3"/>
  <c r="AF15" i="3"/>
  <c r="AE15" i="3"/>
  <c r="AD15" i="3"/>
  <c r="AC15" i="3"/>
  <c r="AB15" i="3"/>
  <c r="AA15" i="3"/>
  <c r="Z15" i="3"/>
  <c r="Y15" i="3"/>
  <c r="X15" i="3"/>
  <c r="V15" i="3"/>
  <c r="T15" i="3"/>
  <c r="S15" i="3"/>
  <c r="R15" i="3"/>
  <c r="P15" i="3"/>
  <c r="O15" i="3"/>
  <c r="N15" i="3"/>
  <c r="M15" i="3"/>
  <c r="L15" i="3"/>
  <c r="K15" i="3"/>
  <c r="J15" i="3"/>
  <c r="H15" i="3"/>
  <c r="G15" i="3"/>
  <c r="F15" i="3"/>
  <c r="E15" i="3"/>
  <c r="CK10" i="3"/>
  <c r="CJ10" i="3"/>
  <c r="CI10" i="3"/>
  <c r="CH10" i="3"/>
  <c r="CG10" i="3"/>
  <c r="CF10" i="3"/>
  <c r="CE10" i="3"/>
  <c r="CD10" i="3"/>
  <c r="CC10" i="3"/>
  <c r="CB10" i="3"/>
  <c r="CA10" i="3"/>
  <c r="BY10" i="3"/>
  <c r="BX10" i="3"/>
  <c r="BW10" i="3"/>
  <c r="BV10" i="3"/>
  <c r="BU10" i="3"/>
  <c r="BT10" i="3"/>
  <c r="BS10" i="3"/>
  <c r="BQ10" i="3"/>
  <c r="BP10" i="3"/>
  <c r="BO10" i="3"/>
  <c r="BN10" i="3"/>
  <c r="BM10" i="3"/>
  <c r="BL10" i="3"/>
  <c r="BK10" i="3"/>
  <c r="BJ10" i="3"/>
  <c r="BI10" i="3"/>
  <c r="BH10" i="3"/>
  <c r="BG10" i="3"/>
  <c r="BF10" i="3"/>
  <c r="BE10" i="3"/>
  <c r="BD10" i="3"/>
  <c r="BC10" i="3"/>
  <c r="BA10" i="3"/>
  <c r="AZ10" i="3"/>
  <c r="AX10" i="3"/>
  <c r="AV10" i="3"/>
  <c r="AT10" i="3"/>
  <c r="AS10" i="3"/>
  <c r="AQ10" i="3"/>
  <c r="AP10" i="3"/>
  <c r="AO10" i="3"/>
  <c r="AN10" i="3"/>
  <c r="AL10" i="3"/>
  <c r="AJ10" i="3"/>
  <c r="AH10" i="3"/>
  <c r="AG10" i="3"/>
  <c r="AF10" i="3"/>
  <c r="AE10" i="3"/>
  <c r="AD10" i="3"/>
  <c r="AC10" i="3"/>
  <c r="AB10" i="3"/>
  <c r="AA10" i="3"/>
  <c r="X10" i="3"/>
  <c r="V10" i="3"/>
  <c r="T10" i="3"/>
  <c r="S10" i="3"/>
  <c r="R10" i="3"/>
  <c r="Q10" i="3"/>
  <c r="P10" i="3"/>
  <c r="O10" i="3"/>
  <c r="N10" i="3"/>
  <c r="M10" i="3"/>
  <c r="L10" i="3"/>
  <c r="K10" i="3"/>
  <c r="J10" i="3"/>
  <c r="G10" i="3"/>
  <c r="F10" i="3"/>
  <c r="E10" i="3"/>
  <c r="D10" i="3"/>
  <c r="CK5" i="3"/>
  <c r="E5" i="3"/>
  <c r="F5" i="3"/>
  <c r="G5" i="3"/>
  <c r="J5" i="3"/>
  <c r="K5" i="3"/>
  <c r="L5" i="3"/>
  <c r="M5" i="3"/>
  <c r="N5" i="3"/>
  <c r="O5" i="3"/>
  <c r="P5" i="3"/>
  <c r="R5" i="3"/>
  <c r="S5" i="3"/>
  <c r="T5" i="3"/>
  <c r="U5" i="3"/>
  <c r="V5" i="3"/>
  <c r="W5" i="3"/>
  <c r="X5" i="3"/>
  <c r="Y5" i="3"/>
  <c r="Z5" i="3"/>
  <c r="AA5" i="3"/>
  <c r="AB5" i="3"/>
  <c r="AC5" i="3"/>
  <c r="AD5" i="3"/>
  <c r="AE5" i="3"/>
  <c r="AF5" i="3"/>
  <c r="AG5" i="3"/>
  <c r="AH5" i="3"/>
  <c r="AI5" i="3"/>
  <c r="AJ5" i="3"/>
  <c r="AK5" i="3"/>
  <c r="AL5" i="3"/>
  <c r="AM5" i="3"/>
  <c r="AN5" i="3"/>
  <c r="AO5" i="3"/>
  <c r="AP5" i="3"/>
  <c r="AQ5" i="3"/>
  <c r="AR5" i="3"/>
  <c r="AS5" i="3"/>
  <c r="AT5" i="3"/>
  <c r="AU5" i="3"/>
  <c r="AV5" i="3"/>
  <c r="AX5" i="3"/>
  <c r="AZ5" i="3"/>
  <c r="BA5" i="3"/>
  <c r="BB5" i="3"/>
  <c r="BC5" i="3"/>
  <c r="BD5" i="3"/>
  <c r="BE5" i="3"/>
  <c r="BF5" i="3"/>
  <c r="BG5" i="3"/>
  <c r="BH5" i="3"/>
  <c r="BI5" i="3"/>
  <c r="BJ5" i="3"/>
  <c r="BK5" i="3"/>
  <c r="BL5" i="3"/>
  <c r="BM5" i="3"/>
  <c r="BN5" i="3"/>
  <c r="BO5" i="3"/>
  <c r="BP5" i="3"/>
  <c r="BQ5" i="3"/>
  <c r="BR5" i="3"/>
  <c r="BT5" i="3"/>
  <c r="BU5" i="3"/>
  <c r="BV5" i="3"/>
  <c r="BW5" i="3"/>
  <c r="BX5" i="3"/>
  <c r="BY5" i="3"/>
  <c r="BZ5" i="3"/>
  <c r="CA5" i="3"/>
  <c r="CB5" i="3"/>
  <c r="CC5" i="3"/>
  <c r="CD5" i="3"/>
  <c r="CE5" i="3"/>
  <c r="CF5" i="3"/>
  <c r="CG5" i="3"/>
  <c r="CH5" i="3"/>
  <c r="CJ5" i="3"/>
  <c r="D5" i="3"/>
</calcChain>
</file>

<file path=xl/sharedStrings.xml><?xml version="1.0" encoding="utf-8"?>
<sst xmlns="http://schemas.openxmlformats.org/spreadsheetml/2006/main" count="4409" uniqueCount="346">
  <si>
    <t>Job Number</t>
  </si>
  <si>
    <t>Submitter</t>
  </si>
  <si>
    <t>Contact</t>
  </si>
  <si>
    <t># of Samples</t>
  </si>
  <si>
    <t>Date Approved</t>
  </si>
  <si>
    <t xml:space="preserve"> </t>
  </si>
  <si>
    <t>Lab No.</t>
  </si>
  <si>
    <t>Field No.</t>
  </si>
  <si>
    <t>Sample Description</t>
  </si>
  <si>
    <t>MRP-20724</t>
  </si>
  <si>
    <t>EMRI_MINEWASTE</t>
  </si>
  <si>
    <t>C-CO2-CARB</t>
  </si>
  <si>
    <t>C-CVAAS-HG</t>
  </si>
  <si>
    <t>C-FA_AU-PD-PT</t>
  </si>
  <si>
    <t>C-ICPOES-16</t>
  </si>
  <si>
    <t>C-ICPOES_MS-61</t>
  </si>
  <si>
    <t>C-ISE-F</t>
  </si>
  <si>
    <t>C-ORGANIC-C</t>
  </si>
  <si>
    <t>C-TOTAL-S_C</t>
  </si>
  <si>
    <t>C-WDXRF-MAJORS</t>
  </si>
  <si>
    <t>CO2</t>
  </si>
  <si>
    <t>CRBNT_C</t>
  </si>
  <si>
    <t>Hg</t>
  </si>
  <si>
    <t>Au</t>
  </si>
  <si>
    <t>Pd</t>
  </si>
  <si>
    <t>Pt</t>
  </si>
  <si>
    <t>Al2O3</t>
  </si>
  <si>
    <t>BaO</t>
  </si>
  <si>
    <t>CaO</t>
  </si>
  <si>
    <t>Cr2O3</t>
  </si>
  <si>
    <t>Fe2O3</t>
  </si>
  <si>
    <t>K2O</t>
  </si>
  <si>
    <t>MgO</t>
  </si>
  <si>
    <t>MnO</t>
  </si>
  <si>
    <t>Na2O</t>
  </si>
  <si>
    <t>P2O5</t>
  </si>
  <si>
    <t>SiO2</t>
  </si>
  <si>
    <t>SrO</t>
  </si>
  <si>
    <t>TiO2</t>
  </si>
  <si>
    <t>V2O5</t>
  </si>
  <si>
    <t>Al</t>
  </si>
  <si>
    <t>Ca</t>
  </si>
  <si>
    <t>Fe</t>
  </si>
  <si>
    <t>K</t>
  </si>
  <si>
    <t>Mg</t>
  </si>
  <si>
    <t>P</t>
  </si>
  <si>
    <t>S</t>
  </si>
  <si>
    <t>Si</t>
  </si>
  <si>
    <t>Ti</t>
  </si>
  <si>
    <t>Ag</t>
  </si>
  <si>
    <t>As</t>
  </si>
  <si>
    <t>B</t>
  </si>
  <si>
    <t>Ba</t>
  </si>
  <si>
    <t>Be</t>
  </si>
  <si>
    <t>Bi</t>
  </si>
  <si>
    <t>Cd</t>
  </si>
  <si>
    <t>Ce</t>
  </si>
  <si>
    <t>Co</t>
  </si>
  <si>
    <t>Cr</t>
  </si>
  <si>
    <t>Cs</t>
  </si>
  <si>
    <t>Cu</t>
  </si>
  <si>
    <t>Dy</t>
  </si>
  <si>
    <t>Er</t>
  </si>
  <si>
    <t>Eu</t>
  </si>
  <si>
    <t>Ga</t>
  </si>
  <si>
    <t>Gd</t>
  </si>
  <si>
    <t>Ge</t>
  </si>
  <si>
    <t>Hf</t>
  </si>
  <si>
    <t>Ho</t>
  </si>
  <si>
    <t>In</t>
  </si>
  <si>
    <t>La</t>
  </si>
  <si>
    <t>Li</t>
  </si>
  <si>
    <t>Lu</t>
  </si>
  <si>
    <t>Mn</t>
  </si>
  <si>
    <t>Mo</t>
  </si>
  <si>
    <t>Nb</t>
  </si>
  <si>
    <t>Nd</t>
  </si>
  <si>
    <t>Ni</t>
  </si>
  <si>
    <t>Pb</t>
  </si>
  <si>
    <t>Pr</t>
  </si>
  <si>
    <t>Rb</t>
  </si>
  <si>
    <t>Re</t>
  </si>
  <si>
    <t>Sb</t>
  </si>
  <si>
    <t>Sc</t>
  </si>
  <si>
    <t>Se</t>
  </si>
  <si>
    <t>Sm</t>
  </si>
  <si>
    <t>Sn</t>
  </si>
  <si>
    <t>Sr</t>
  </si>
  <si>
    <t>Ta</t>
  </si>
  <si>
    <t>Tb</t>
  </si>
  <si>
    <t>Te</t>
  </si>
  <si>
    <t>Th</t>
  </si>
  <si>
    <t>Tl</t>
  </si>
  <si>
    <t>Tm</t>
  </si>
  <si>
    <t>U</t>
  </si>
  <si>
    <t>V</t>
  </si>
  <si>
    <t>W</t>
  </si>
  <si>
    <t>Y</t>
  </si>
  <si>
    <t>Yb</t>
  </si>
  <si>
    <t>Zn</t>
  </si>
  <si>
    <t>Zr</t>
  </si>
  <si>
    <t>F</t>
  </si>
  <si>
    <t>Organic_C</t>
  </si>
  <si>
    <t>C</t>
  </si>
  <si>
    <t>LOI</t>
  </si>
  <si>
    <t>%</t>
  </si>
  <si>
    <t>ppm</t>
  </si>
  <si>
    <t>ppb</t>
  </si>
  <si>
    <t>C-569533</t>
  </si>
  <si>
    <t>23-BK1-SU1-Fine</t>
  </si>
  <si>
    <t>Sample coordinates are from the middle of the pile sampled.</t>
  </si>
  <si>
    <t>&lt;1</t>
  </si>
  <si>
    <t>&lt;10</t>
  </si>
  <si>
    <t>&lt;5</t>
  </si>
  <si>
    <t>&lt;0.02</t>
  </si>
  <si>
    <t>&lt;0.01</t>
  </si>
  <si>
    <t>C-569534</t>
  </si>
  <si>
    <t>23-BK1-SU1-Coarse</t>
  </si>
  <si>
    <t>&gt;10000</t>
  </si>
  <si>
    <t>C-569535</t>
  </si>
  <si>
    <t>23-BK1-SU2-Fine</t>
  </si>
  <si>
    <t>C-569536</t>
  </si>
  <si>
    <t>23-BK1-SU2-Coarse</t>
  </si>
  <si>
    <t>C-569537</t>
  </si>
  <si>
    <t>23-BK1-SU3-Fine</t>
  </si>
  <si>
    <t>&lt;0.05</t>
  </si>
  <si>
    <t>&gt;10.00</t>
  </si>
  <si>
    <t>&lt;2</t>
  </si>
  <si>
    <t>&lt;0.5</t>
  </si>
  <si>
    <t>C-569538</t>
  </si>
  <si>
    <t>SAR-L.1</t>
  </si>
  <si>
    <t/>
  </si>
  <si>
    <t>&gt;30.0</t>
  </si>
  <si>
    <t>C-569539</t>
  </si>
  <si>
    <t>23-BK1-SU3-Coarse</t>
  </si>
  <si>
    <t>C-569540</t>
  </si>
  <si>
    <t>23-BK1-SU4-Fine</t>
  </si>
  <si>
    <t>C-569541</t>
  </si>
  <si>
    <t>23-BK1-SU4-Coarse</t>
  </si>
  <si>
    <t>C-569542</t>
  </si>
  <si>
    <t>23-BK1-SU4-Duplicate-Fine</t>
  </si>
  <si>
    <t>C-569543</t>
  </si>
  <si>
    <t>23-BK1-SU4-Duplicate-Coarse</t>
  </si>
  <si>
    <t>C-569544</t>
  </si>
  <si>
    <t>23-BK1-SU5-Fine</t>
  </si>
  <si>
    <t>C-569545</t>
  </si>
  <si>
    <t>23-BK1-SU5-Coarse</t>
  </si>
  <si>
    <t>C-569546</t>
  </si>
  <si>
    <t>23-BK1-SU6-Fine</t>
  </si>
  <si>
    <t>C-569547</t>
  </si>
  <si>
    <t>23-BK1-SU6-Coarse</t>
  </si>
  <si>
    <t>C-569548</t>
  </si>
  <si>
    <t>23-BK1-SU6-Dup-Fine</t>
  </si>
  <si>
    <t>C-569549</t>
  </si>
  <si>
    <t>23-BK1-SU6-Dup-Coarse</t>
  </si>
  <si>
    <t>C-569550</t>
  </si>
  <si>
    <t>23-LV1-SU1-Composite-Fine</t>
  </si>
  <si>
    <t>C-569551</t>
  </si>
  <si>
    <t>23-LV1-SU1-Composite-Coarse</t>
  </si>
  <si>
    <t>C-569552</t>
  </si>
  <si>
    <t>23-LV1-SU1-Composite-Dup-Fine</t>
  </si>
  <si>
    <t>C-569553</t>
  </si>
  <si>
    <t>23-LV1-SU1-Composite-Dup-Coars</t>
  </si>
  <si>
    <t>C-569554</t>
  </si>
  <si>
    <t>GSP-QC</t>
  </si>
  <si>
    <t>&lt;0.2</t>
  </si>
  <si>
    <t>C-569555</t>
  </si>
  <si>
    <t>23-LV2-SU1-Composite-Fine</t>
  </si>
  <si>
    <t>C-569556</t>
  </si>
  <si>
    <t>23-LV2-SU1-Composite-Coarse</t>
  </si>
  <si>
    <t>C-569557</t>
  </si>
  <si>
    <t>23-LV2-SU2-Composite-Fine</t>
  </si>
  <si>
    <t>C-569558</t>
  </si>
  <si>
    <t>23-LV2-SU2-Composite-Coarse</t>
  </si>
  <si>
    <t>C-569559</t>
  </si>
  <si>
    <t>23-LV2-SU3-Composite-Fine</t>
  </si>
  <si>
    <t>C-569560</t>
  </si>
  <si>
    <t>23-LV2-SU3-Composite-Coarse</t>
  </si>
  <si>
    <t>&lt;0.1</t>
  </si>
  <si>
    <t>C-569561</t>
  </si>
  <si>
    <t>23-LV3-SU1-Composite-Fine</t>
  </si>
  <si>
    <t>C-569562</t>
  </si>
  <si>
    <t>23-LV3-SU1-Composite-Coarse</t>
  </si>
  <si>
    <t>C-569563</t>
  </si>
  <si>
    <t>23-LV3-SU2-Composite-Fine</t>
  </si>
  <si>
    <t>C-569564</t>
  </si>
  <si>
    <t>23-LV3-SU2-Composite-Coarse</t>
  </si>
  <si>
    <t>C-569565</t>
  </si>
  <si>
    <t>23-LV3-SU3-Composite-Fine</t>
  </si>
  <si>
    <t>C-569566</t>
  </si>
  <si>
    <t>23-LV3-SU3-Composite-Coarse</t>
  </si>
  <si>
    <t>C-569567</t>
  </si>
  <si>
    <t>23-LV4-SU1-Composite-Fine</t>
  </si>
  <si>
    <t>C-569568</t>
  </si>
  <si>
    <t>DUP-23-BK1-SU3-Fine</t>
  </si>
  <si>
    <t>Duplicate</t>
  </si>
  <si>
    <t>C-569569</t>
  </si>
  <si>
    <t>23-LV4-SU1-Composite-Coarse</t>
  </si>
  <si>
    <t>C-569570</t>
  </si>
  <si>
    <t>SAR-L.2</t>
  </si>
  <si>
    <t>MRP-20747</t>
  </si>
  <si>
    <t>C-FA_ORE_AU-PD-PT</t>
  </si>
  <si>
    <t>C-570284</t>
  </si>
  <si>
    <t>23-LV4-SU1-Composite-Dup-Fine</t>
  </si>
  <si>
    <t>&gt;1000</t>
  </si>
  <si>
    <t>C-570285</t>
  </si>
  <si>
    <t>23-LV4-SU1-Composite-Dup-Coars</t>
  </si>
  <si>
    <t>C-570286</t>
  </si>
  <si>
    <t>23-LV4-SU2-Composite-Fine</t>
  </si>
  <si>
    <t>C-570287</t>
  </si>
  <si>
    <t>23-SJ1-SU1-Grab2DUP</t>
  </si>
  <si>
    <t>C-570288</t>
  </si>
  <si>
    <t>23-LV4-SU2-Composite-Coarse</t>
  </si>
  <si>
    <t>C-570289</t>
  </si>
  <si>
    <t>23-LV4-SU3-Composite-Fine</t>
  </si>
  <si>
    <t>C-570290</t>
  </si>
  <si>
    <t>23-LV4-SU3-Composite-Coarse</t>
  </si>
  <si>
    <t>C-570291</t>
  </si>
  <si>
    <t>C-570292</t>
  </si>
  <si>
    <t>23-MZ1-SU1-Fine</t>
  </si>
  <si>
    <t>C-570293</t>
  </si>
  <si>
    <t>23-MZ1-SU1-Coarse</t>
  </si>
  <si>
    <t>C-570294</t>
  </si>
  <si>
    <t>23-MZ2-SU1-Fine</t>
  </si>
  <si>
    <t>C-570295</t>
  </si>
  <si>
    <t>23-MZ2-SU1-Coarse</t>
  </si>
  <si>
    <t>C-570296</t>
  </si>
  <si>
    <t>23-MZ3-SU1-Fine</t>
  </si>
  <si>
    <t>C-570297</t>
  </si>
  <si>
    <t>23-MZ3-SU1-Coarse</t>
  </si>
  <si>
    <t>&gt;200</t>
  </si>
  <si>
    <t>C-570298</t>
  </si>
  <si>
    <t>23-MZ3-SU1-Blank</t>
  </si>
  <si>
    <t>&lt;0.005</t>
  </si>
  <si>
    <t>&lt;.0025</t>
  </si>
  <si>
    <t>&gt;100</t>
  </si>
  <si>
    <t>C-570299</t>
  </si>
  <si>
    <t>23-MZ3-SU1-Grab</t>
  </si>
  <si>
    <t>C-570300</t>
  </si>
  <si>
    <t>23-MZ3-SU2-Fine</t>
  </si>
  <si>
    <t>C-570301</t>
  </si>
  <si>
    <t>23-MZ3-SU2-Coarse</t>
  </si>
  <si>
    <t>C-570302</t>
  </si>
  <si>
    <t>23-MZ1-SU1-FineDUP</t>
  </si>
  <si>
    <t>C-570303</t>
  </si>
  <si>
    <t>23-MZ3-SU2-Fine-Dup</t>
  </si>
  <si>
    <t>C-570304</t>
  </si>
  <si>
    <t>23-MZ3-SU2-Coarse-Dup</t>
  </si>
  <si>
    <t>C-570305</t>
  </si>
  <si>
    <t>23-SJ1-SU1-Composite1-Fine</t>
  </si>
  <si>
    <t>C-570306</t>
  </si>
  <si>
    <t>23-SJ1-SU1-Composite1-Coarse</t>
  </si>
  <si>
    <t>C-570307</t>
  </si>
  <si>
    <t>23-SJ1-SU1-Composite2-Fine</t>
  </si>
  <si>
    <t>C-570308</t>
  </si>
  <si>
    <t>SAR-M.2</t>
  </si>
  <si>
    <t>C-570309</t>
  </si>
  <si>
    <t>23-SJ1-SU1-Composite2-Coarse</t>
  </si>
  <si>
    <t>C-570310</t>
  </si>
  <si>
    <t>23-SJ1-SU1-Grab1</t>
  </si>
  <si>
    <t>C-570311</t>
  </si>
  <si>
    <t>23-SJ1-SU1-Grab2</t>
  </si>
  <si>
    <t>C-570312</t>
  </si>
  <si>
    <t>23-SJ2-SU1-Composite-Fine</t>
  </si>
  <si>
    <t>C-570313</t>
  </si>
  <si>
    <t>23-SJ2-SU1-Composite-Coarse</t>
  </si>
  <si>
    <t>C-570314</t>
  </si>
  <si>
    <t>23-SJ2-SU2-Composite-Fine</t>
  </si>
  <si>
    <t>C-570315</t>
  </si>
  <si>
    <t>23-SJ2-SU2-Composite-Coarse</t>
  </si>
  <si>
    <t>C-570316</t>
  </si>
  <si>
    <t>23-MZ2-SU1-CoarseDUP</t>
  </si>
  <si>
    <t>C-570317</t>
  </si>
  <si>
    <t>23-SJ2-SU2-Grab</t>
  </si>
  <si>
    <t>C-570318</t>
  </si>
  <si>
    <t>23-SJ3-SU1-Composite-Fine</t>
  </si>
  <si>
    <t>C-570319</t>
  </si>
  <si>
    <t>23-SJ3-SU1-Composite-Coarse</t>
  </si>
  <si>
    <t>C-570320</t>
  </si>
  <si>
    <t>23-SJ4-SU1-Composite-Fine</t>
  </si>
  <si>
    <t>C-570321</t>
  </si>
  <si>
    <t>SAR-H</t>
  </si>
  <si>
    <t>MRP-20751</t>
  </si>
  <si>
    <t>Mike O'Keeffe</t>
  </si>
  <si>
    <t>C-570352</t>
  </si>
  <si>
    <t>23-GLN-WTP-GRAB</t>
  </si>
  <si>
    <t>Sample coordinates taken from center of treatment facility</t>
  </si>
  <si>
    <t>C-570353</t>
  </si>
  <si>
    <t>23-LVL-WTP-GRAB-DUP</t>
  </si>
  <si>
    <t>C-570354</t>
  </si>
  <si>
    <t>23-EGL-WTP-GRAB</t>
  </si>
  <si>
    <t>&lt;0.001</t>
  </si>
  <si>
    <t>&gt;25.00</t>
  </si>
  <si>
    <t>C-570355</t>
  </si>
  <si>
    <t>23-ARG-WTP-GRAB</t>
  </si>
  <si>
    <t>C-570356</t>
  </si>
  <si>
    <t>23-SLT-WTP-GRAB</t>
  </si>
  <si>
    <t>C-570357</t>
  </si>
  <si>
    <t>23-LVL-WTP-GRAB</t>
  </si>
  <si>
    <t>C-570358</t>
  </si>
  <si>
    <t>23-BHK-WTP-GRAB</t>
  </si>
  <si>
    <t>C-570359</t>
  </si>
  <si>
    <t>Comparison to Preferred Value</t>
  </si>
  <si>
    <t>Comparison to Mean</t>
  </si>
  <si>
    <t>Preferred Value</t>
  </si>
  <si>
    <t>Mean (n=)</t>
  </si>
  <si>
    <t>Mean (n=61,85,--,172,--,33,64,42,43)</t>
  </si>
  <si>
    <t>Mean (n=30,19,61,203,40,21,61,52,)</t>
  </si>
  <si>
    <t>Mean (n=61,85,--,172,--,33,64,42,43,149)</t>
  </si>
  <si>
    <t>Mean (n=--,45,--,87,--,28,--,32,--)</t>
  </si>
  <si>
    <t>1340</t>
  </si>
  <si>
    <t>&lt;100</t>
  </si>
  <si>
    <t>OK</t>
  </si>
  <si>
    <t xml:space="preserve">Low concentration difference/ near detection limit/ rounding value so error is greater </t>
  </si>
  <si>
    <t>Value not uncommon for reference material and is within the range of data normally returned or has otherwise been deemed acceptable.</t>
  </si>
  <si>
    <t>Analyses completed by Minerals Analytical Chemistry contract laboratory: SGS Labs</t>
  </si>
  <si>
    <t>Values/elements highlighted in yellow are for Informational purposes ONLY</t>
  </si>
  <si>
    <t>Value is greater than +/- 15% of defined value but when compared to the mean over time the value is acceptable.</t>
  </si>
  <si>
    <t>The mean "n=" is the number of analyses completed for this reference material since late 2022 on the current SGS contract.</t>
  </si>
  <si>
    <t>ICPOES_MS-60</t>
  </si>
  <si>
    <t>B:</t>
  </si>
  <si>
    <t>Boron is informational as the performance is not reliably characterized. Few reference materials have certified B values to reliably characterize the performance.</t>
  </si>
  <si>
    <t>Re:</t>
  </si>
  <si>
    <t xml:space="preserve">Re is informational as there not yet an established preferred value and there is insufficient data to calculate means for meaningful comparisons. </t>
  </si>
  <si>
    <t>C_ICPOES_MS-60</t>
  </si>
  <si>
    <t>Chondrite Ratio</t>
  </si>
  <si>
    <t xml:space="preserve">  La </t>
  </si>
  <si>
    <t xml:space="preserve">  Ce </t>
  </si>
  <si>
    <t xml:space="preserve">  Pr </t>
  </si>
  <si>
    <t xml:space="preserve">  Nd </t>
  </si>
  <si>
    <t xml:space="preserve">  Sm </t>
  </si>
  <si>
    <t xml:space="preserve">  Eu </t>
  </si>
  <si>
    <t xml:space="preserve">  Dy </t>
  </si>
  <si>
    <t xml:space="preserve">  Ho </t>
  </si>
  <si>
    <t xml:space="preserve">  Er </t>
  </si>
  <si>
    <t xml:space="preserve">  Tm </t>
  </si>
  <si>
    <t xml:space="preserve">  Yb </t>
  </si>
  <si>
    <t xml:space="preserve">Lu </t>
  </si>
  <si>
    <t>Method C_ICPOES_MS-61</t>
  </si>
  <si>
    <t>Element</t>
  </si>
  <si>
    <t>Lower Reporting Limit</t>
  </si>
  <si>
    <t>Unit</t>
  </si>
  <si>
    <t>mg/kg</t>
  </si>
  <si>
    <t>DISCLAIMERS:</t>
  </si>
  <si>
    <t xml:space="preserve">The material presented here is from a limited reconnaissance study and is intended for general information purposes only. Those making use of or relying upon the material, previous exploration results, results of this investigation, and any other information provided herein assume all risks and liability arising from such use or reliance. Certain sites included in this report are on private land. Permission to access these sites was obtained prior to sampling.  Any use of trade, firm, or product names is for descriptive purposes only and does not imply endorsement by the U.S. Government, State of Colorado, Colorado Geological Survey, and the Colorado School of Mines. </t>
  </si>
  <si>
    <t>The views and conclusions contained in this document are those of the authors and should not be interpreted as representing the opinions or policies of the U.S. Geological Survey. Mention of trade names or commercial products does not constitute their endorsement by the U.S. Geological Survey. This material is based upon work supported by the U.S. Geological Survey under Earth Mapping Resources Initiative (EarthMRI) Grant No. G22AC00509.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</si>
</sst>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family val="2"/>
      <scheme val="minor"/>
    </font>
    <font>
      <sz val="10"/>
      <name val="Arial"/>
      <family val="2"/>
    </font>
    <font>
      <b/>
      <sz val="11"/>
      <name val="Arial"/>
      <family val="2"/>
    </font>
    <font>
      <b/>
      <sz val="10"/>
      <name val="Arial"/>
      <family val="2"/>
    </font>
    <font>
      <b/>
      <sz val="11"/>
      <color theme="1"/>
      <name val="Calibri"/>
      <family val="2"/>
      <scheme val="minor"/>
    </font>
    <font>
      <sz val="11"/>
      <color theme="1"/>
      <name val="Calibri"/>
      <family val="2"/>
      <scheme val="minor"/>
    </font>
    <font>
      <sz val="11"/>
      <color rgb="FF9C5700"/>
      <name val="Calibri"/>
      <family val="2"/>
      <scheme val="minor"/>
    </font>
    <font>
      <sz val="8"/>
      <name val="Calibri"/>
      <family val="2"/>
      <scheme val="minor"/>
    </font>
    <font>
      <b/>
      <sz val="11"/>
      <color theme="7" tint="-0.249977111117893"/>
      <name val="Calibri"/>
      <family val="2"/>
      <scheme val="minor"/>
    </font>
    <font>
      <b/>
      <sz val="11"/>
      <color theme="9" tint="-0.249977111117893"/>
      <name val="Calibri"/>
      <family val="2"/>
      <scheme val="minor"/>
    </font>
    <font>
      <b/>
      <sz val="11"/>
      <color rgb="FF0070C0"/>
      <name val="Calibri"/>
      <family val="2"/>
      <scheme val="minor"/>
    </font>
    <font>
      <b/>
      <sz val="11"/>
      <color rgb="FFFF0000"/>
      <name val="Calibri"/>
      <family val="2"/>
      <scheme val="minor"/>
    </font>
    <font>
      <b/>
      <sz val="11"/>
      <color theme="9" tint="-0.499984740745262"/>
      <name val="Calibri"/>
      <family val="2"/>
      <scheme val="minor"/>
    </font>
    <font>
      <sz val="11"/>
      <color rgb="FF0070C0"/>
      <name val="Calibri"/>
      <family val="2"/>
      <scheme val="minor"/>
    </font>
    <font>
      <sz val="11"/>
      <color theme="9" tint="-0.249977111117893"/>
      <name val="Calibri"/>
      <family val="2"/>
      <scheme val="minor"/>
    </font>
    <font>
      <sz val="10"/>
      <color theme="8" tint="-0.249977111117893"/>
      <name val="Arial"/>
      <family val="2"/>
    </font>
    <font>
      <sz val="10"/>
      <color theme="7" tint="-0.249977111117893"/>
      <name val="Arial"/>
      <family val="2"/>
    </font>
    <font>
      <sz val="10"/>
      <color indexed="10"/>
      <name val="Arial"/>
      <family val="2"/>
    </font>
    <font>
      <sz val="10"/>
      <color theme="1"/>
      <name val="Arial"/>
      <family val="2"/>
    </font>
    <font>
      <b/>
      <u/>
      <sz val="11"/>
      <color theme="1"/>
      <name val="Calibri"/>
      <family val="2"/>
      <scheme val="minor"/>
    </font>
    <font>
      <i/>
      <sz val="10"/>
      <name val="Arial"/>
      <family val="2"/>
    </font>
    <font>
      <sz val="10"/>
      <color indexed="12"/>
      <name val="Arial"/>
      <family val="2"/>
    </font>
    <font>
      <b/>
      <sz val="14"/>
      <color theme="1"/>
      <name val="Calibri"/>
      <family val="2"/>
      <scheme val="minor"/>
    </font>
    <font>
      <b/>
      <sz val="12"/>
      <color theme="1"/>
      <name val="Calibri"/>
      <family val="2"/>
      <scheme val="minor"/>
    </font>
    <font>
      <sz val="12"/>
      <color theme="1"/>
      <name val="Calibri"/>
      <family val="2"/>
      <scheme val="minor"/>
    </font>
    <font>
      <b/>
      <sz val="12"/>
      <color theme="1"/>
      <name val="Calibri"/>
      <family val="2"/>
    </font>
    <font>
      <sz val="12"/>
      <color theme="1"/>
      <name val="Calibri"/>
      <family val="2"/>
    </font>
  </fonts>
  <fills count="8">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rgb="FFFFEB9C"/>
      </patternFill>
    </fill>
    <fill>
      <patternFill patternType="solid">
        <fgColor theme="0" tint="-0.14999847407452621"/>
        <bgColor indexed="64"/>
      </patternFill>
    </fill>
    <fill>
      <patternFill patternType="solid">
        <fgColor theme="7" tint="0.59999389629810485"/>
        <bgColor indexed="64"/>
      </patternFill>
    </fill>
    <fill>
      <patternFill patternType="solid">
        <fgColor theme="8"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5">
    <xf numFmtId="0" fontId="0" fillId="0" borderId="0"/>
    <xf numFmtId="0" fontId="1" fillId="0" borderId="0"/>
    <xf numFmtId="0" fontId="6" fillId="4" borderId="0" applyNumberFormat="0" applyBorder="0" applyAlignment="0" applyProtection="0"/>
    <xf numFmtId="0" fontId="1" fillId="0" borderId="0"/>
    <xf numFmtId="0" fontId="5" fillId="0" borderId="0"/>
  </cellStyleXfs>
  <cellXfs count="82">
    <xf numFmtId="0" fontId="0" fillId="0" borderId="0" xfId="0"/>
    <xf numFmtId="0" fontId="1" fillId="0" borderId="0" xfId="1" applyAlignment="1">
      <alignment wrapText="1"/>
    </xf>
    <xf numFmtId="0" fontId="3" fillId="0" borderId="0" xfId="1" applyFont="1" applyAlignment="1">
      <alignment wrapText="1"/>
    </xf>
    <xf numFmtId="0" fontId="2" fillId="2" borderId="1" xfId="1" applyFont="1" applyFill="1" applyBorder="1" applyAlignment="1">
      <alignment horizontal="center" wrapText="1"/>
    </xf>
    <xf numFmtId="0" fontId="1" fillId="0" borderId="1" xfId="1" applyBorder="1" applyAlignment="1">
      <alignment horizontal="center" wrapText="1"/>
    </xf>
    <xf numFmtId="49" fontId="1" fillId="0" borderId="0" xfId="1" applyNumberFormat="1" applyAlignment="1">
      <alignment wrapText="1"/>
    </xf>
    <xf numFmtId="0" fontId="1" fillId="0" borderId="2" xfId="1" applyBorder="1" applyAlignment="1">
      <alignment horizontal="center" wrapText="1"/>
    </xf>
    <xf numFmtId="0" fontId="1" fillId="0" borderId="0" xfId="1" applyAlignment="1">
      <alignment horizontal="center" wrapText="1"/>
    </xf>
    <xf numFmtId="0" fontId="0" fillId="0" borderId="0" xfId="0" applyAlignment="1">
      <alignment wrapText="1"/>
    </xf>
    <xf numFmtId="0" fontId="3" fillId="3" borderId="3" xfId="1" quotePrefix="1" applyFont="1" applyFill="1" applyBorder="1"/>
    <xf numFmtId="0" fontId="1" fillId="3" borderId="4" xfId="1" applyFill="1" applyBorder="1"/>
    <xf numFmtId="0" fontId="4" fillId="3" borderId="1" xfId="0" applyFont="1" applyFill="1" applyBorder="1"/>
    <xf numFmtId="0" fontId="1" fillId="0" borderId="0" xfId="1"/>
    <xf numFmtId="0" fontId="2" fillId="2" borderId="1" xfId="1" applyFont="1" applyFill="1" applyBorder="1" applyAlignment="1">
      <alignment horizontal="center"/>
    </xf>
    <xf numFmtId="0" fontId="1" fillId="0" borderId="1" xfId="1" applyBorder="1" applyAlignment="1">
      <alignment horizontal="center"/>
    </xf>
    <xf numFmtId="0" fontId="1" fillId="0" borderId="2" xfId="1" applyBorder="1" applyAlignment="1">
      <alignment horizontal="center"/>
    </xf>
    <xf numFmtId="14" fontId="1" fillId="0" borderId="1" xfId="1" applyNumberFormat="1" applyBorder="1" applyAlignment="1">
      <alignment horizontal="center"/>
    </xf>
    <xf numFmtId="0" fontId="1" fillId="0" borderId="0" xfId="1" applyAlignment="1">
      <alignment horizontal="center"/>
    </xf>
    <xf numFmtId="0" fontId="3" fillId="3" borderId="1" xfId="1" applyFont="1" applyFill="1" applyBorder="1"/>
    <xf numFmtId="49" fontId="1" fillId="0" borderId="0" xfId="1" applyNumberFormat="1"/>
    <xf numFmtId="0" fontId="1" fillId="0" borderId="0" xfId="1" applyAlignment="1">
      <alignment horizontal="left"/>
    </xf>
    <xf numFmtId="49" fontId="1" fillId="0" borderId="0" xfId="1" applyNumberFormat="1" applyAlignment="1">
      <alignment horizontal="left"/>
    </xf>
    <xf numFmtId="0" fontId="0" fillId="5" borderId="0" xfId="0" applyFill="1" applyAlignment="1">
      <alignment wrapText="1"/>
    </xf>
    <xf numFmtId="0" fontId="0" fillId="5" borderId="0" xfId="0" applyFill="1"/>
    <xf numFmtId="49" fontId="3" fillId="0" borderId="0" xfId="3" applyNumberFormat="1" applyFont="1" applyAlignment="1">
      <alignment horizontal="right" vertical="center"/>
    </xf>
    <xf numFmtId="49" fontId="1" fillId="0" borderId="0" xfId="3" applyNumberFormat="1" applyAlignment="1">
      <alignment horizontal="right" vertical="center"/>
    </xf>
    <xf numFmtId="2" fontId="0" fillId="5" borderId="1" xfId="0" applyNumberFormat="1" applyFill="1" applyBorder="1" applyAlignment="1">
      <alignment horizontal="right"/>
    </xf>
    <xf numFmtId="2" fontId="0" fillId="0" borderId="1" xfId="0" applyNumberFormat="1" applyBorder="1" applyAlignment="1">
      <alignment horizontal="right"/>
    </xf>
    <xf numFmtId="2" fontId="4" fillId="0" borderId="1" xfId="0" applyNumberFormat="1" applyFont="1" applyBorder="1" applyAlignment="1">
      <alignment horizontal="right"/>
    </xf>
    <xf numFmtId="2" fontId="8" fillId="0" borderId="1" xfId="0" applyNumberFormat="1" applyFont="1" applyBorder="1" applyAlignment="1">
      <alignment horizontal="right"/>
    </xf>
    <xf numFmtId="2" fontId="9" fillId="0" borderId="1" xfId="0" applyNumberFormat="1" applyFont="1" applyBorder="1" applyAlignment="1">
      <alignment horizontal="right"/>
    </xf>
    <xf numFmtId="2" fontId="10" fillId="0" borderId="1" xfId="0" applyNumberFormat="1" applyFont="1" applyBorder="1" applyAlignment="1">
      <alignment horizontal="right"/>
    </xf>
    <xf numFmtId="2" fontId="11" fillId="0" borderId="1" xfId="0" applyNumberFormat="1" applyFont="1" applyBorder="1" applyAlignment="1">
      <alignment horizontal="right"/>
    </xf>
    <xf numFmtId="2" fontId="12" fillId="0" borderId="1" xfId="0" applyNumberFormat="1" applyFont="1" applyBorder="1" applyAlignment="1">
      <alignment horizontal="right"/>
    </xf>
    <xf numFmtId="0" fontId="6" fillId="4" borderId="0" xfId="2"/>
    <xf numFmtId="0" fontId="6" fillId="4" borderId="1" xfId="2" applyBorder="1"/>
    <xf numFmtId="0" fontId="1" fillId="5" borderId="0" xfId="1" applyFill="1"/>
    <xf numFmtId="49" fontId="1" fillId="5" borderId="0" xfId="1" applyNumberFormat="1" applyFill="1"/>
    <xf numFmtId="0" fontId="1" fillId="5" borderId="0" xfId="1" applyFill="1" applyAlignment="1">
      <alignment horizontal="left"/>
    </xf>
    <xf numFmtId="2" fontId="1" fillId="5" borderId="1" xfId="1" applyNumberFormat="1" applyFill="1" applyBorder="1" applyAlignment="1">
      <alignment horizontal="right"/>
    </xf>
    <xf numFmtId="49" fontId="1" fillId="5" borderId="0" xfId="1" applyNumberFormat="1" applyFill="1" applyAlignment="1">
      <alignment horizontal="left"/>
    </xf>
    <xf numFmtId="0" fontId="1" fillId="5" borderId="1" xfId="1" applyFill="1" applyBorder="1" applyAlignment="1">
      <alignment horizontal="right"/>
    </xf>
    <xf numFmtId="0" fontId="13" fillId="0" borderId="0" xfId="0" applyFont="1"/>
    <xf numFmtId="0" fontId="14" fillId="0" borderId="0" xfId="0" applyFont="1"/>
    <xf numFmtId="0" fontId="6" fillId="4" borderId="1" xfId="2" applyBorder="1" applyAlignment="1"/>
    <xf numFmtId="0" fontId="3" fillId="0" borderId="0" xfId="1" applyFont="1"/>
    <xf numFmtId="0" fontId="15" fillId="0" borderId="0" xfId="3" applyFont="1"/>
    <xf numFmtId="0" fontId="16" fillId="0" borderId="0" xfId="3" applyFont="1"/>
    <xf numFmtId="14" fontId="18" fillId="0" borderId="0" xfId="4" applyNumberFormat="1" applyFont="1"/>
    <xf numFmtId="0" fontId="19" fillId="0" borderId="0" xfId="0" applyFont="1" applyAlignment="1">
      <alignment horizontal="right"/>
    </xf>
    <xf numFmtId="0" fontId="0" fillId="0" borderId="0" xfId="0" applyAlignment="1">
      <alignment horizontal="right"/>
    </xf>
    <xf numFmtId="0" fontId="3" fillId="0" borderId="3" xfId="1" applyFont="1" applyBorder="1"/>
    <xf numFmtId="0" fontId="3" fillId="3" borderId="3" xfId="3" applyFont="1" applyFill="1" applyBorder="1"/>
    <xf numFmtId="0" fontId="3" fillId="3" borderId="5" xfId="1" applyFont="1" applyFill="1" applyBorder="1"/>
    <xf numFmtId="0" fontId="3" fillId="3" borderId="5" xfId="3" applyFont="1" applyFill="1" applyBorder="1"/>
    <xf numFmtId="0" fontId="1" fillId="3" borderId="6" xfId="1" applyFill="1" applyBorder="1"/>
    <xf numFmtId="0" fontId="1" fillId="3" borderId="5" xfId="3" applyFill="1" applyBorder="1"/>
    <xf numFmtId="0" fontId="1" fillId="0" borderId="7" xfId="1" applyBorder="1"/>
    <xf numFmtId="0" fontId="1" fillId="0" borderId="8" xfId="1" applyBorder="1" applyAlignment="1">
      <alignment horizontal="left"/>
    </xf>
    <xf numFmtId="0" fontId="1" fillId="0" borderId="9" xfId="1" applyBorder="1" applyAlignment="1">
      <alignment horizontal="left"/>
    </xf>
    <xf numFmtId="0" fontId="1" fillId="0" borderId="4" xfId="1" applyBorder="1" applyAlignment="1">
      <alignment horizontal="left"/>
    </xf>
    <xf numFmtId="0" fontId="20" fillId="0" borderId="9" xfId="1" applyFont="1" applyBorder="1" applyAlignment="1">
      <alignment horizontal="left"/>
    </xf>
    <xf numFmtId="0" fontId="17" fillId="0" borderId="10" xfId="1" applyFont="1" applyBorder="1" applyAlignment="1">
      <alignment horizontal="right"/>
    </xf>
    <xf numFmtId="0" fontId="17" fillId="0" borderId="11" xfId="1" applyFont="1" applyBorder="1" applyAlignment="1">
      <alignment horizontal="right"/>
    </xf>
    <xf numFmtId="0" fontId="17" fillId="0" borderId="0" xfId="1" applyFont="1" applyAlignment="1">
      <alignment horizontal="right"/>
    </xf>
    <xf numFmtId="0" fontId="21" fillId="0" borderId="0" xfId="1" applyFont="1"/>
    <xf numFmtId="0" fontId="21" fillId="0" borderId="12" xfId="1" applyFont="1" applyBorder="1"/>
    <xf numFmtId="0" fontId="17" fillId="3" borderId="1" xfId="1" applyFont="1" applyFill="1" applyBorder="1" applyAlignment="1">
      <alignment horizontal="right"/>
    </xf>
    <xf numFmtId="0" fontId="17" fillId="3" borderId="7" xfId="1" applyFont="1" applyFill="1" applyBorder="1" applyAlignment="1">
      <alignment horizontal="right"/>
    </xf>
    <xf numFmtId="0" fontId="17" fillId="3" borderId="0" xfId="1" applyFont="1" applyFill="1" applyAlignment="1">
      <alignment horizontal="right"/>
    </xf>
    <xf numFmtId="164" fontId="1" fillId="0" borderId="0" xfId="1" applyNumberFormat="1"/>
    <xf numFmtId="0" fontId="23" fillId="7" borderId="3" xfId="0" applyFont="1" applyFill="1" applyBorder="1" applyAlignment="1">
      <alignment horizontal="center"/>
    </xf>
    <xf numFmtId="0" fontId="24" fillId="0" borderId="15" xfId="0" applyFont="1" applyBorder="1" applyAlignment="1">
      <alignment horizontal="center"/>
    </xf>
    <xf numFmtId="0" fontId="24" fillId="0" borderId="0" xfId="0" applyFont="1" applyAlignment="1">
      <alignment horizontal="center"/>
    </xf>
    <xf numFmtId="0" fontId="22" fillId="6" borderId="13" xfId="0" applyFont="1" applyFill="1" applyBorder="1" applyAlignment="1">
      <alignment horizontal="center" vertical="center"/>
    </xf>
    <xf numFmtId="0" fontId="22" fillId="6" borderId="14" xfId="0" applyFont="1" applyFill="1" applyBorder="1" applyAlignment="1">
      <alignment horizontal="center" vertical="center"/>
    </xf>
    <xf numFmtId="0" fontId="25" fillId="0" borderId="0" xfId="0" applyFont="1"/>
    <xf numFmtId="0" fontId="26" fillId="0" borderId="0" xfId="0" applyFont="1"/>
    <xf numFmtId="0" fontId="26" fillId="0" borderId="0" xfId="0" applyFont="1" applyAlignment="1">
      <alignment horizontal="center" vertical="center"/>
    </xf>
    <xf numFmtId="0" fontId="26" fillId="0" borderId="0" xfId="0" applyFont="1" applyAlignment="1">
      <alignment vertical="center" wrapText="1"/>
    </xf>
    <xf numFmtId="0" fontId="0" fillId="0" borderId="0" xfId="0" applyAlignment="1">
      <alignment wrapText="1"/>
    </xf>
    <xf numFmtId="0" fontId="26" fillId="0" borderId="0" xfId="0" applyFont="1" applyAlignment="1">
      <alignment vertical="center"/>
    </xf>
  </cellXfs>
  <cellStyles count="5">
    <cellStyle name="Neutral" xfId="2" builtinId="28"/>
    <cellStyle name="Normal" xfId="0" builtinId="0"/>
    <cellStyle name="Normal 2" xfId="1" xr:uid="{EA3FE0E8-C02E-4B66-979B-CD9A6D700263}"/>
    <cellStyle name="Normal 2 10" xfId="3" xr:uid="{F94EEF0F-3725-4F85-B8FD-B36194D5C052}"/>
    <cellStyle name="Normal 3" xfId="4" xr:uid="{7773DA2D-A971-43E0-9183-BC958D26429D}"/>
  </cellStyles>
  <dxfs count="62">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39991454817346722"/>
        </patternFill>
      </fill>
    </dxf>
    <dxf>
      <fill>
        <patternFill>
          <fgColor indexed="64"/>
          <bgColor theme="5" tint="-0.24994659260841701"/>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39991454817346722"/>
        </patternFill>
      </fill>
    </dxf>
    <dxf>
      <fill>
        <patternFill>
          <fgColor indexed="64"/>
          <bgColor theme="5" tint="-0.24994659260841701"/>
        </patternFill>
      </fill>
    </dxf>
    <dxf>
      <fill>
        <patternFill>
          <fgColor indexed="64"/>
          <bgColor theme="5" tint="-0.24994659260841701"/>
        </patternFill>
      </fill>
    </dxf>
    <dxf>
      <fill>
        <patternFill>
          <fgColor indexed="64"/>
          <bgColor theme="5" tint="0.39991454817346722"/>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24994659260841701"/>
        </patternFill>
      </fill>
    </dxf>
    <dxf>
      <fill>
        <patternFill>
          <fgColor indexed="64"/>
          <bgColor theme="5" tint="0.39991454817346722"/>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24994659260841701"/>
        </patternFill>
      </fill>
    </dxf>
    <dxf>
      <fill>
        <patternFill>
          <fgColor indexed="64"/>
          <bgColor theme="5" tint="0.39991454817346722"/>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24994659260841701"/>
        </patternFill>
      </fill>
    </dxf>
    <dxf>
      <fill>
        <patternFill>
          <fgColor indexed="64"/>
          <bgColor theme="5" tint="0.39991454817346722"/>
        </patternFill>
      </fill>
    </dxf>
    <dxf>
      <fill>
        <patternFill>
          <fgColor indexed="64"/>
          <bgColor theme="5" tint="0.39991454817346722"/>
        </patternFill>
      </fill>
    </dxf>
    <dxf>
      <fill>
        <patternFill>
          <fgColor indexed="64"/>
          <bgColor theme="5" tint="-0.24994659260841701"/>
        </patternFill>
      </fill>
    </dxf>
    <dxf>
      <fill>
        <patternFill>
          <fgColor indexed="64"/>
          <bgColor theme="5" tint="-0.24994659260841701"/>
        </patternFill>
      </fill>
    </dxf>
    <dxf>
      <fill>
        <patternFill>
          <fgColor indexed="64"/>
          <bgColor theme="5" tint="0.39991454817346722"/>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24994659260841701"/>
        </patternFill>
      </fill>
    </dxf>
    <dxf>
      <fill>
        <patternFill>
          <fgColor indexed="64"/>
          <bgColor theme="5" tint="0.39991454817346722"/>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REE Chondrite Plot</a:t>
            </a:r>
          </a:p>
        </c:rich>
      </c:tx>
      <c:layout>
        <c:manualLayout>
          <c:xMode val="edge"/>
          <c:yMode val="edge"/>
          <c:x val="0.37185982405465645"/>
          <c:y val="3.0701754385964911E-2"/>
        </c:manualLayout>
      </c:layout>
      <c:overlay val="0"/>
      <c:spPr>
        <a:noFill/>
        <a:ln w="25400">
          <a:noFill/>
        </a:ln>
      </c:spPr>
    </c:title>
    <c:autoTitleDeleted val="0"/>
    <c:plotArea>
      <c:layout>
        <c:manualLayout>
          <c:layoutTarget val="inner"/>
          <c:xMode val="edge"/>
          <c:yMode val="edge"/>
          <c:x val="0.16080428314142839"/>
          <c:y val="0.16447403644556188"/>
          <c:w val="0.80737150493925514"/>
          <c:h val="0.64473822286660254"/>
        </c:manualLayout>
      </c:layout>
      <c:lineChart>
        <c:grouping val="standard"/>
        <c:varyColors val="0"/>
        <c:ser>
          <c:idx val="0"/>
          <c:order val="0"/>
          <c:marker>
            <c:symbol val="diamond"/>
            <c:size val="5"/>
            <c:spPr>
              <a:solidFill>
                <a:srgbClr val="000080"/>
              </a:solidFill>
              <a:ln>
                <a:solidFill>
                  <a:srgbClr val="000080"/>
                </a:solidFill>
                <a:prstDash val="solid"/>
              </a:ln>
            </c:spPr>
          </c:marker>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Plot'!$D$66:$R$66</c:f>
              <c:numCache>
                <c:formatCode>0.0</c:formatCode>
                <c:ptCount val="15"/>
                <c:pt idx="0">
                  <c:v>153.87096774193549</c:v>
                </c:pt>
                <c:pt idx="1">
                  <c:v>102.35148514851485</c:v>
                </c:pt>
                <c:pt idx="2">
                  <c:v>77.131147540983605</c:v>
                </c:pt>
                <c:pt idx="3">
                  <c:v>56.5</c:v>
                </c:pt>
                <c:pt idx="4">
                  <c:v>26.666666666666668</c:v>
                </c:pt>
                <c:pt idx="5">
                  <c:v>13.469387755102041</c:v>
                </c:pt>
                <c:pt idx="6">
                  <c:v>13.938223938223937</c:v>
                </c:pt>
                <c:pt idx="7">
                  <c:v>10.337552742616033</c:v>
                </c:pt>
                <c:pt idx="8">
                  <c:v>8.5714285714285712</c:v>
                </c:pt>
                <c:pt idx="9">
                  <c:v>7.6601671309192207</c:v>
                </c:pt>
                <c:pt idx="10">
                  <c:v>7.6190476190476195</c:v>
                </c:pt>
                <c:pt idx="11">
                  <c:v>7.0987654320987659</c:v>
                </c:pt>
                <c:pt idx="12">
                  <c:v>7.6555023923444985</c:v>
                </c:pt>
                <c:pt idx="13">
                  <c:v>7.7639751552795033</c:v>
                </c:pt>
                <c:pt idx="14">
                  <c:v>7.2380952380952372</c:v>
                </c:pt>
              </c:numCache>
            </c:numRef>
          </c:val>
          <c:smooth val="0"/>
          <c:extLst>
            <c:ext xmlns:c16="http://schemas.microsoft.com/office/drawing/2014/chart" uri="{C3380CC4-5D6E-409C-BE32-E72D297353CC}">
              <c16:uniqueId val="{00000000-606E-4716-81AE-80AAA640B700}"/>
            </c:ext>
          </c:extLst>
        </c:ser>
        <c:ser>
          <c:idx val="1"/>
          <c:order val="1"/>
          <c:marker>
            <c:symbol val="square"/>
            <c:size val="5"/>
            <c:spPr>
              <a:solidFill>
                <a:srgbClr val="FF00FF"/>
              </a:solidFill>
              <a:ln>
                <a:solidFill>
                  <a:srgbClr val="FF00FF"/>
                </a:solidFill>
                <a:prstDash val="solid"/>
              </a:ln>
            </c:spPr>
          </c:marker>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Plot'!$D$67:$R$67</c:f>
              <c:numCache>
                <c:formatCode>0.0</c:formatCode>
                <c:ptCount val="15"/>
                <c:pt idx="0">
                  <c:v>155.16129032258064</c:v>
                </c:pt>
                <c:pt idx="1">
                  <c:v>107.79702970297028</c:v>
                </c:pt>
                <c:pt idx="2">
                  <c:v>81.311475409836063</c:v>
                </c:pt>
                <c:pt idx="3">
                  <c:v>59</c:v>
                </c:pt>
                <c:pt idx="4">
                  <c:v>29.23076923076923</c:v>
                </c:pt>
                <c:pt idx="5">
                  <c:v>12.789115646258503</c:v>
                </c:pt>
                <c:pt idx="6">
                  <c:v>14.903474903474903</c:v>
                </c:pt>
                <c:pt idx="7">
                  <c:v>10.970464135021098</c:v>
                </c:pt>
                <c:pt idx="8">
                  <c:v>9.0683229813664585</c:v>
                </c:pt>
                <c:pt idx="9">
                  <c:v>8.0779944289693582</c:v>
                </c:pt>
                <c:pt idx="10">
                  <c:v>7.6666666666666679</c:v>
                </c:pt>
                <c:pt idx="11">
                  <c:v>7.7160493827160499</c:v>
                </c:pt>
                <c:pt idx="12">
                  <c:v>7.6555023923444985</c:v>
                </c:pt>
                <c:pt idx="13">
                  <c:v>8.0745341614906838</c:v>
                </c:pt>
                <c:pt idx="14">
                  <c:v>7.4285714285714279</c:v>
                </c:pt>
              </c:numCache>
            </c:numRef>
          </c:val>
          <c:smooth val="0"/>
          <c:extLst>
            <c:ext xmlns:c16="http://schemas.microsoft.com/office/drawing/2014/chart" uri="{C3380CC4-5D6E-409C-BE32-E72D297353CC}">
              <c16:uniqueId val="{00000001-606E-4716-81AE-80AAA640B700}"/>
            </c:ext>
          </c:extLst>
        </c:ser>
        <c:ser>
          <c:idx val="2"/>
          <c:order val="2"/>
          <c:marker>
            <c:symbol val="triangle"/>
            <c:size val="5"/>
            <c:spPr>
              <a:solidFill>
                <a:srgbClr val="FFFF00"/>
              </a:solidFill>
              <a:ln>
                <a:solidFill>
                  <a:srgbClr val="FFFF00"/>
                </a:solidFill>
                <a:prstDash val="solid"/>
              </a:ln>
            </c:spPr>
          </c:marker>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Plot'!$D$68:$R$68</c:f>
              <c:numCache>
                <c:formatCode>0.0</c:formatCode>
                <c:ptCount val="15"/>
                <c:pt idx="0">
                  <c:v>150</c:v>
                </c:pt>
                <c:pt idx="1">
                  <c:v>101.85643564356435</c:v>
                </c:pt>
                <c:pt idx="2">
                  <c:v>77.213114754098356</c:v>
                </c:pt>
                <c:pt idx="3">
                  <c:v>57.000000000000007</c:v>
                </c:pt>
                <c:pt idx="4">
                  <c:v>28.717948717948715</c:v>
                </c:pt>
                <c:pt idx="5">
                  <c:v>16.19047619047619</c:v>
                </c:pt>
                <c:pt idx="6">
                  <c:v>15.057915057915057</c:v>
                </c:pt>
                <c:pt idx="7">
                  <c:v>11.18143459915612</c:v>
                </c:pt>
                <c:pt idx="8">
                  <c:v>8.9130434782608692</c:v>
                </c:pt>
                <c:pt idx="9">
                  <c:v>8.0779944289693582</c:v>
                </c:pt>
                <c:pt idx="10">
                  <c:v>7.7142857142857153</c:v>
                </c:pt>
                <c:pt idx="11">
                  <c:v>7.0987654320987659</c:v>
                </c:pt>
                <c:pt idx="12">
                  <c:v>7.6555023923444985</c:v>
                </c:pt>
                <c:pt idx="13">
                  <c:v>7.4534161490683228</c:v>
                </c:pt>
                <c:pt idx="14">
                  <c:v>6.9523809523809517</c:v>
                </c:pt>
              </c:numCache>
            </c:numRef>
          </c:val>
          <c:smooth val="0"/>
          <c:extLst>
            <c:ext xmlns:c16="http://schemas.microsoft.com/office/drawing/2014/chart" uri="{C3380CC4-5D6E-409C-BE32-E72D297353CC}">
              <c16:uniqueId val="{00000002-606E-4716-81AE-80AAA640B700}"/>
            </c:ext>
          </c:extLst>
        </c:ser>
        <c:ser>
          <c:idx val="3"/>
          <c:order val="3"/>
          <c:marker>
            <c:symbol val="x"/>
            <c:size val="5"/>
            <c:spPr>
              <a:noFill/>
              <a:ln>
                <a:solidFill>
                  <a:srgbClr val="00FFFF"/>
                </a:solidFill>
                <a:prstDash val="solid"/>
              </a:ln>
            </c:spPr>
          </c:marker>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Plot'!$D$69:$R$69</c:f>
              <c:numCache>
                <c:formatCode>0.0</c:formatCode>
                <c:ptCount val="15"/>
                <c:pt idx="0">
                  <c:v>150.64516129032259</c:v>
                </c:pt>
                <c:pt idx="1">
                  <c:v>102.22772277227722</c:v>
                </c:pt>
                <c:pt idx="2">
                  <c:v>80.819672131147541</c:v>
                </c:pt>
                <c:pt idx="3">
                  <c:v>60.333333333333343</c:v>
                </c:pt>
                <c:pt idx="4">
                  <c:v>29.23076923076923</c:v>
                </c:pt>
                <c:pt idx="5">
                  <c:v>16.462585034013607</c:v>
                </c:pt>
                <c:pt idx="6">
                  <c:v>15.868725868725869</c:v>
                </c:pt>
                <c:pt idx="7">
                  <c:v>12.236286919831223</c:v>
                </c:pt>
                <c:pt idx="8">
                  <c:v>10.093167701863354</c:v>
                </c:pt>
                <c:pt idx="9">
                  <c:v>8.7743732590529238</c:v>
                </c:pt>
                <c:pt idx="10">
                  <c:v>8.5238095238095237</c:v>
                </c:pt>
                <c:pt idx="11">
                  <c:v>8.3333333333333339</c:v>
                </c:pt>
                <c:pt idx="12">
                  <c:v>8.6124401913875612</c:v>
                </c:pt>
                <c:pt idx="13">
                  <c:v>8.6956521739130448</c:v>
                </c:pt>
                <c:pt idx="14">
                  <c:v>8.428571428571427</c:v>
                </c:pt>
              </c:numCache>
            </c:numRef>
          </c:val>
          <c:smooth val="0"/>
          <c:extLst>
            <c:ext xmlns:c16="http://schemas.microsoft.com/office/drawing/2014/chart" uri="{C3380CC4-5D6E-409C-BE32-E72D297353CC}">
              <c16:uniqueId val="{00000003-606E-4716-81AE-80AAA640B700}"/>
            </c:ext>
          </c:extLst>
        </c:ser>
        <c:ser>
          <c:idx val="4"/>
          <c:order val="4"/>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Plot'!$D$70:$R$70</c:f>
              <c:numCache>
                <c:formatCode>0.0</c:formatCode>
                <c:ptCount val="15"/>
                <c:pt idx="0">
                  <c:v>92.258064516129039</c:v>
                </c:pt>
                <c:pt idx="1">
                  <c:v>61.757425742574249</c:v>
                </c:pt>
                <c:pt idx="2">
                  <c:v>46.721311475409841</c:v>
                </c:pt>
                <c:pt idx="3">
                  <c:v>33.833333333333336</c:v>
                </c:pt>
                <c:pt idx="4">
                  <c:v>16.923076923076923</c:v>
                </c:pt>
                <c:pt idx="5">
                  <c:v>7.7551020408163263</c:v>
                </c:pt>
                <c:pt idx="6">
                  <c:v>7.7606177606177598</c:v>
                </c:pt>
                <c:pt idx="7">
                  <c:v>6.1181434599156113</c:v>
                </c:pt>
                <c:pt idx="8">
                  <c:v>4.7515527950310554</c:v>
                </c:pt>
                <c:pt idx="9">
                  <c:v>3.8997214484679668</c:v>
                </c:pt>
                <c:pt idx="10">
                  <c:v>3.8095238095238098</c:v>
                </c:pt>
                <c:pt idx="11">
                  <c:v>3.3950617283950622</c:v>
                </c:pt>
                <c:pt idx="12">
                  <c:v>3.8277511961722492</c:v>
                </c:pt>
                <c:pt idx="13">
                  <c:v>3.7267080745341614</c:v>
                </c:pt>
                <c:pt idx="14">
                  <c:v>3.8095238095238093</c:v>
                </c:pt>
              </c:numCache>
            </c:numRef>
          </c:val>
          <c:smooth val="0"/>
          <c:extLst>
            <c:ext xmlns:c16="http://schemas.microsoft.com/office/drawing/2014/chart" uri="{C3380CC4-5D6E-409C-BE32-E72D297353CC}">
              <c16:uniqueId val="{00000004-606E-4716-81AE-80AAA640B700}"/>
            </c:ext>
          </c:extLst>
        </c:ser>
        <c:ser>
          <c:idx val="5"/>
          <c:order val="5"/>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Plot'!$D$71:$R$71</c:f>
              <c:numCache>
                <c:formatCode>0.0</c:formatCode>
                <c:ptCount val="15"/>
                <c:pt idx="0">
                  <c:v>249.35483870967741</c:v>
                </c:pt>
                <c:pt idx="1">
                  <c:v>198.019801980198</c:v>
                </c:pt>
                <c:pt idx="2">
                  <c:v>154.50819672131149</c:v>
                </c:pt>
                <c:pt idx="3">
                  <c:v>117.83333333333334</c:v>
                </c:pt>
                <c:pt idx="4">
                  <c:v>63.589743589743591</c:v>
                </c:pt>
                <c:pt idx="5">
                  <c:v>20.136054421768709</c:v>
                </c:pt>
                <c:pt idx="6">
                  <c:v>40.270270270270267</c:v>
                </c:pt>
                <c:pt idx="7">
                  <c:v>36.286919831223628</c:v>
                </c:pt>
                <c:pt idx="8">
                  <c:v>32.111801242236027</c:v>
                </c:pt>
                <c:pt idx="9">
                  <c:v>30.083565459610028</c:v>
                </c:pt>
                <c:pt idx="10">
                  <c:v>29.380952380952383</c:v>
                </c:pt>
                <c:pt idx="11">
                  <c:v>29.012345679012345</c:v>
                </c:pt>
                <c:pt idx="12">
                  <c:v>31.100478468899524</c:v>
                </c:pt>
                <c:pt idx="13">
                  <c:v>28.260869565217394</c:v>
                </c:pt>
                <c:pt idx="14">
                  <c:v>27.761904761904759</c:v>
                </c:pt>
              </c:numCache>
            </c:numRef>
          </c:val>
          <c:smooth val="0"/>
          <c:extLst>
            <c:ext xmlns:c16="http://schemas.microsoft.com/office/drawing/2014/chart" uri="{C3380CC4-5D6E-409C-BE32-E72D297353CC}">
              <c16:uniqueId val="{00000005-606E-4716-81AE-80AAA640B700}"/>
            </c:ext>
          </c:extLst>
        </c:ser>
        <c:ser>
          <c:idx val="6"/>
          <c:order val="6"/>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Plot'!$D$72:$R$72</c:f>
              <c:numCache>
                <c:formatCode>0.0</c:formatCode>
                <c:ptCount val="15"/>
                <c:pt idx="0">
                  <c:v>90.322580645161295</c:v>
                </c:pt>
                <c:pt idx="1">
                  <c:v>62.004950495049506</c:v>
                </c:pt>
                <c:pt idx="2">
                  <c:v>47.868852459016395</c:v>
                </c:pt>
                <c:pt idx="3">
                  <c:v>35.333333333333336</c:v>
                </c:pt>
                <c:pt idx="4">
                  <c:v>17.435897435897434</c:v>
                </c:pt>
                <c:pt idx="5">
                  <c:v>7.8911564625850339</c:v>
                </c:pt>
                <c:pt idx="6">
                  <c:v>9.5366795366795376</c:v>
                </c:pt>
                <c:pt idx="7">
                  <c:v>7.1729957805907185</c:v>
                </c:pt>
                <c:pt idx="8">
                  <c:v>6.3975155279503104</c:v>
                </c:pt>
                <c:pt idx="9">
                  <c:v>5.5710306406685239</c:v>
                </c:pt>
                <c:pt idx="10">
                  <c:v>5.3333333333333339</c:v>
                </c:pt>
                <c:pt idx="11">
                  <c:v>5.2469135802469147</c:v>
                </c:pt>
                <c:pt idx="12">
                  <c:v>5.741626794258373</c:v>
                </c:pt>
                <c:pt idx="13">
                  <c:v>5.9006211180124222</c:v>
                </c:pt>
                <c:pt idx="14">
                  <c:v>5.2380952380952381</c:v>
                </c:pt>
              </c:numCache>
            </c:numRef>
          </c:val>
          <c:smooth val="0"/>
          <c:extLst>
            <c:ext xmlns:c16="http://schemas.microsoft.com/office/drawing/2014/chart" uri="{C3380CC4-5D6E-409C-BE32-E72D297353CC}">
              <c16:uniqueId val="{00000006-606E-4716-81AE-80AAA640B700}"/>
            </c:ext>
          </c:extLst>
        </c:ser>
        <c:ser>
          <c:idx val="7"/>
          <c:order val="7"/>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Plot'!$D$73:$R$73</c:f>
              <c:numCache>
                <c:formatCode>0.0</c:formatCode>
                <c:ptCount val="15"/>
                <c:pt idx="0">
                  <c:v>145.16129032258064</c:v>
                </c:pt>
                <c:pt idx="1">
                  <c:v>97.400990099009903</c:v>
                </c:pt>
                <c:pt idx="2">
                  <c:v>75.655737704918039</c:v>
                </c:pt>
                <c:pt idx="3">
                  <c:v>55.833333333333336</c:v>
                </c:pt>
                <c:pt idx="4">
                  <c:v>28.205128205128204</c:v>
                </c:pt>
                <c:pt idx="5">
                  <c:v>15.374149659863946</c:v>
                </c:pt>
                <c:pt idx="6">
                  <c:v>15.444015444015443</c:v>
                </c:pt>
                <c:pt idx="7">
                  <c:v>12.025316455696203</c:v>
                </c:pt>
                <c:pt idx="8">
                  <c:v>10.155279503105589</c:v>
                </c:pt>
                <c:pt idx="9">
                  <c:v>8.7743732590529238</c:v>
                </c:pt>
                <c:pt idx="10">
                  <c:v>8.8095238095238102</c:v>
                </c:pt>
                <c:pt idx="11">
                  <c:v>8.0246913580246915</c:v>
                </c:pt>
                <c:pt idx="12">
                  <c:v>9.0909090909090917</c:v>
                </c:pt>
                <c:pt idx="13">
                  <c:v>8.3850931677018643</c:v>
                </c:pt>
                <c:pt idx="14">
                  <c:v>8.3809523809523814</c:v>
                </c:pt>
              </c:numCache>
            </c:numRef>
          </c:val>
          <c:smooth val="0"/>
          <c:extLst>
            <c:ext xmlns:c16="http://schemas.microsoft.com/office/drawing/2014/chart" uri="{C3380CC4-5D6E-409C-BE32-E72D297353CC}">
              <c16:uniqueId val="{00000007-606E-4716-81AE-80AAA640B700}"/>
            </c:ext>
          </c:extLst>
        </c:ser>
        <c:ser>
          <c:idx val="8"/>
          <c:order val="8"/>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Plot'!$D$74:$R$74</c:f>
              <c:numCache>
                <c:formatCode>0.0</c:formatCode>
                <c:ptCount val="15"/>
                <c:pt idx="0">
                  <c:v>137.09677419354838</c:v>
                </c:pt>
                <c:pt idx="1">
                  <c:v>94.059405940594047</c:v>
                </c:pt>
                <c:pt idx="2">
                  <c:v>74.344262295081975</c:v>
                </c:pt>
                <c:pt idx="3">
                  <c:v>55.666666666666664</c:v>
                </c:pt>
                <c:pt idx="4">
                  <c:v>28.717948717948715</c:v>
                </c:pt>
                <c:pt idx="5">
                  <c:v>15.646258503401361</c:v>
                </c:pt>
                <c:pt idx="6">
                  <c:v>17.451737451737451</c:v>
                </c:pt>
                <c:pt idx="7">
                  <c:v>13.502109704641351</c:v>
                </c:pt>
                <c:pt idx="8">
                  <c:v>11.770186335403727</c:v>
                </c:pt>
                <c:pt idx="9">
                  <c:v>10.863509749303621</c:v>
                </c:pt>
                <c:pt idx="10">
                  <c:v>11.142857142857142</c:v>
                </c:pt>
                <c:pt idx="11">
                  <c:v>9.8765432098765444</c:v>
                </c:pt>
                <c:pt idx="12">
                  <c:v>10.526315789473685</c:v>
                </c:pt>
                <c:pt idx="13">
                  <c:v>10.559006211180126</c:v>
                </c:pt>
                <c:pt idx="14">
                  <c:v>10.19047619047619</c:v>
                </c:pt>
              </c:numCache>
            </c:numRef>
          </c:val>
          <c:smooth val="0"/>
          <c:extLst>
            <c:ext xmlns:c16="http://schemas.microsoft.com/office/drawing/2014/chart" uri="{C3380CC4-5D6E-409C-BE32-E72D297353CC}">
              <c16:uniqueId val="{00000008-606E-4716-81AE-80AAA640B700}"/>
            </c:ext>
          </c:extLst>
        </c:ser>
        <c:ser>
          <c:idx val="9"/>
          <c:order val="9"/>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Plot'!$D$75:$R$75</c:f>
              <c:numCache>
                <c:formatCode>0.0</c:formatCode>
                <c:ptCount val="15"/>
                <c:pt idx="0">
                  <c:v>151.93548387096774</c:v>
                </c:pt>
                <c:pt idx="1">
                  <c:v>100.37128712871286</c:v>
                </c:pt>
                <c:pt idx="2">
                  <c:v>75.245901639344268</c:v>
                </c:pt>
                <c:pt idx="3">
                  <c:v>54.666666666666664</c:v>
                </c:pt>
                <c:pt idx="4">
                  <c:v>25.128205128205128</c:v>
                </c:pt>
                <c:pt idx="5">
                  <c:v>13.605442176870749</c:v>
                </c:pt>
                <c:pt idx="6">
                  <c:v>14.015444015444015</c:v>
                </c:pt>
                <c:pt idx="7">
                  <c:v>10.759493670886076</c:v>
                </c:pt>
                <c:pt idx="8">
                  <c:v>8.9130434782608692</c:v>
                </c:pt>
                <c:pt idx="9">
                  <c:v>8.0779944289693582</c:v>
                </c:pt>
                <c:pt idx="10">
                  <c:v>7.8571428571428568</c:v>
                </c:pt>
                <c:pt idx="11">
                  <c:v>7.4074074074074074</c:v>
                </c:pt>
                <c:pt idx="12">
                  <c:v>8.133971291866029</c:v>
                </c:pt>
                <c:pt idx="13">
                  <c:v>7.7639751552795033</c:v>
                </c:pt>
                <c:pt idx="14">
                  <c:v>7.7619047619047619</c:v>
                </c:pt>
              </c:numCache>
            </c:numRef>
          </c:val>
          <c:smooth val="0"/>
          <c:extLst>
            <c:ext xmlns:c16="http://schemas.microsoft.com/office/drawing/2014/chart" uri="{C3380CC4-5D6E-409C-BE32-E72D297353CC}">
              <c16:uniqueId val="{00000009-606E-4716-81AE-80AAA640B700}"/>
            </c:ext>
          </c:extLst>
        </c:ser>
        <c:ser>
          <c:idx val="10"/>
          <c:order val="10"/>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Plot'!$D$76:$R$76</c:f>
              <c:numCache>
                <c:formatCode>0.0</c:formatCode>
                <c:ptCount val="15"/>
                <c:pt idx="0">
                  <c:v>128.38709677419354</c:v>
                </c:pt>
                <c:pt idx="1">
                  <c:v>87.747524752475243</c:v>
                </c:pt>
                <c:pt idx="2">
                  <c:v>68.032786885245912</c:v>
                </c:pt>
                <c:pt idx="3">
                  <c:v>51.5</c:v>
                </c:pt>
                <c:pt idx="4">
                  <c:v>26.666666666666668</c:v>
                </c:pt>
                <c:pt idx="5">
                  <c:v>14.14965986394558</c:v>
                </c:pt>
                <c:pt idx="6">
                  <c:v>14.980694980694979</c:v>
                </c:pt>
                <c:pt idx="7">
                  <c:v>11.603375527426161</c:v>
                </c:pt>
                <c:pt idx="8">
                  <c:v>9.9068322981366457</c:v>
                </c:pt>
                <c:pt idx="9">
                  <c:v>8.9136490250696383</c:v>
                </c:pt>
                <c:pt idx="10">
                  <c:v>8.8571428571428577</c:v>
                </c:pt>
                <c:pt idx="11">
                  <c:v>8.6419753086419764</c:v>
                </c:pt>
                <c:pt idx="12">
                  <c:v>9.0909090909090917</c:v>
                </c:pt>
                <c:pt idx="13">
                  <c:v>9.0062111801242235</c:v>
                </c:pt>
                <c:pt idx="14">
                  <c:v>8.2857142857142847</c:v>
                </c:pt>
              </c:numCache>
            </c:numRef>
          </c:val>
          <c:smooth val="0"/>
          <c:extLst>
            <c:ext xmlns:c16="http://schemas.microsoft.com/office/drawing/2014/chart" uri="{C3380CC4-5D6E-409C-BE32-E72D297353CC}">
              <c16:uniqueId val="{0000000A-606E-4716-81AE-80AAA640B700}"/>
            </c:ext>
          </c:extLst>
        </c:ser>
        <c:ser>
          <c:idx val="11"/>
          <c:order val="11"/>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Plot'!$D$77:$R$77</c:f>
              <c:numCache>
                <c:formatCode>0.0</c:formatCode>
                <c:ptCount val="15"/>
                <c:pt idx="0">
                  <c:v>156.7741935483871</c:v>
                </c:pt>
                <c:pt idx="1">
                  <c:v>107.17821782178217</c:v>
                </c:pt>
                <c:pt idx="2">
                  <c:v>80.73770491803279</c:v>
                </c:pt>
                <c:pt idx="3">
                  <c:v>59.666666666666664</c:v>
                </c:pt>
                <c:pt idx="4">
                  <c:v>29.23076923076923</c:v>
                </c:pt>
                <c:pt idx="5">
                  <c:v>14.557823129251702</c:v>
                </c:pt>
                <c:pt idx="6">
                  <c:v>14.401544401544401</c:v>
                </c:pt>
                <c:pt idx="7">
                  <c:v>10.548523206751055</c:v>
                </c:pt>
                <c:pt idx="8">
                  <c:v>8.2608695652173907</c:v>
                </c:pt>
                <c:pt idx="9">
                  <c:v>6.9637883008356543</c:v>
                </c:pt>
                <c:pt idx="10">
                  <c:v>6.9523809523809526</c:v>
                </c:pt>
                <c:pt idx="11">
                  <c:v>6.7901234567901243</c:v>
                </c:pt>
                <c:pt idx="12">
                  <c:v>7.1770334928229671</c:v>
                </c:pt>
                <c:pt idx="13">
                  <c:v>7.1428571428571432</c:v>
                </c:pt>
                <c:pt idx="14">
                  <c:v>6.5238095238095228</c:v>
                </c:pt>
              </c:numCache>
            </c:numRef>
          </c:val>
          <c:smooth val="0"/>
          <c:extLst>
            <c:ext xmlns:c16="http://schemas.microsoft.com/office/drawing/2014/chart" uri="{C3380CC4-5D6E-409C-BE32-E72D297353CC}">
              <c16:uniqueId val="{0000000B-606E-4716-81AE-80AAA640B700}"/>
            </c:ext>
          </c:extLst>
        </c:ser>
        <c:ser>
          <c:idx val="12"/>
          <c:order val="12"/>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Plot'!$D$78:$R$78</c:f>
              <c:numCache>
                <c:formatCode>0.0</c:formatCode>
                <c:ptCount val="15"/>
                <c:pt idx="0">
                  <c:v>140.96774193548387</c:v>
                </c:pt>
                <c:pt idx="1">
                  <c:v>98.267326732673268</c:v>
                </c:pt>
                <c:pt idx="2">
                  <c:v>77.213114754098356</c:v>
                </c:pt>
                <c:pt idx="3">
                  <c:v>57.5</c:v>
                </c:pt>
                <c:pt idx="4">
                  <c:v>28.205128205128204</c:v>
                </c:pt>
                <c:pt idx="5">
                  <c:v>14.965986394557826</c:v>
                </c:pt>
                <c:pt idx="6">
                  <c:v>15.250965250965251</c:v>
                </c:pt>
                <c:pt idx="7">
                  <c:v>12.025316455696203</c:v>
                </c:pt>
                <c:pt idx="8">
                  <c:v>10.155279503105589</c:v>
                </c:pt>
                <c:pt idx="9">
                  <c:v>9.0529247910863511</c:v>
                </c:pt>
                <c:pt idx="10">
                  <c:v>9.238095238095239</c:v>
                </c:pt>
                <c:pt idx="11">
                  <c:v>8.9506172839506171</c:v>
                </c:pt>
                <c:pt idx="12">
                  <c:v>9.0909090909090917</c:v>
                </c:pt>
                <c:pt idx="13">
                  <c:v>9.0062111801242235</c:v>
                </c:pt>
                <c:pt idx="14">
                  <c:v>8.3809523809523814</c:v>
                </c:pt>
              </c:numCache>
            </c:numRef>
          </c:val>
          <c:smooth val="0"/>
          <c:extLst>
            <c:ext xmlns:c16="http://schemas.microsoft.com/office/drawing/2014/chart" uri="{C3380CC4-5D6E-409C-BE32-E72D297353CC}">
              <c16:uniqueId val="{0000000C-606E-4716-81AE-80AAA640B700}"/>
            </c:ext>
          </c:extLst>
        </c:ser>
        <c:ser>
          <c:idx val="13"/>
          <c:order val="13"/>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Plot'!$D$79:$R$79</c:f>
              <c:numCache>
                <c:formatCode>0.0</c:formatCode>
                <c:ptCount val="15"/>
                <c:pt idx="0">
                  <c:v>187.09677419354838</c:v>
                </c:pt>
                <c:pt idx="1">
                  <c:v>129.95049504950495</c:v>
                </c:pt>
                <c:pt idx="2">
                  <c:v>101.31147540983606</c:v>
                </c:pt>
                <c:pt idx="3">
                  <c:v>76.5</c:v>
                </c:pt>
                <c:pt idx="4">
                  <c:v>37.435897435897431</c:v>
                </c:pt>
                <c:pt idx="5">
                  <c:v>21.496598639455783</c:v>
                </c:pt>
                <c:pt idx="6">
                  <c:v>20.849420849420849</c:v>
                </c:pt>
                <c:pt idx="7">
                  <c:v>14.978902953586498</c:v>
                </c:pt>
                <c:pt idx="8">
                  <c:v>11.428571428571429</c:v>
                </c:pt>
                <c:pt idx="9">
                  <c:v>9.7493036211699149</c:v>
                </c:pt>
                <c:pt idx="10">
                  <c:v>9.4285714285714288</c:v>
                </c:pt>
                <c:pt idx="11">
                  <c:v>8.6419753086419764</c:v>
                </c:pt>
                <c:pt idx="12">
                  <c:v>8.6124401913875612</c:v>
                </c:pt>
                <c:pt idx="13">
                  <c:v>8.6956521739130448</c:v>
                </c:pt>
                <c:pt idx="14">
                  <c:v>8.9999999999999982</c:v>
                </c:pt>
              </c:numCache>
            </c:numRef>
          </c:val>
          <c:smooth val="0"/>
          <c:extLst>
            <c:ext xmlns:c16="http://schemas.microsoft.com/office/drawing/2014/chart" uri="{C3380CC4-5D6E-409C-BE32-E72D297353CC}">
              <c16:uniqueId val="{0000000D-606E-4716-81AE-80AAA640B700}"/>
            </c:ext>
          </c:extLst>
        </c:ser>
        <c:ser>
          <c:idx val="14"/>
          <c:order val="14"/>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Plot'!$D$80:$R$80</c:f>
              <c:numCache>
                <c:formatCode>0.0</c:formatCode>
                <c:ptCount val="15"/>
                <c:pt idx="0">
                  <c:v>228.06451612903226</c:v>
                </c:pt>
                <c:pt idx="1">
                  <c:v>155.94059405940592</c:v>
                </c:pt>
                <c:pt idx="2">
                  <c:v>119.67213114754098</c:v>
                </c:pt>
                <c:pt idx="3">
                  <c:v>89.166666666666671</c:v>
                </c:pt>
                <c:pt idx="4">
                  <c:v>43.07692307692308</c:v>
                </c:pt>
                <c:pt idx="5">
                  <c:v>24.489795918367349</c:v>
                </c:pt>
                <c:pt idx="6">
                  <c:v>23.01158301158301</c:v>
                </c:pt>
                <c:pt idx="7">
                  <c:v>16.455696202531648</c:v>
                </c:pt>
                <c:pt idx="8">
                  <c:v>13.198757763975156</c:v>
                </c:pt>
                <c:pt idx="9">
                  <c:v>11.559888579387186</c:v>
                </c:pt>
                <c:pt idx="10">
                  <c:v>11.238095238095237</c:v>
                </c:pt>
                <c:pt idx="11">
                  <c:v>10.185185185185187</c:v>
                </c:pt>
                <c:pt idx="12">
                  <c:v>10.526315789473685</c:v>
                </c:pt>
                <c:pt idx="13">
                  <c:v>9.937888198757765</c:v>
                </c:pt>
                <c:pt idx="14">
                  <c:v>10.714285714285714</c:v>
                </c:pt>
              </c:numCache>
            </c:numRef>
          </c:val>
          <c:smooth val="0"/>
          <c:extLst>
            <c:ext xmlns:c16="http://schemas.microsoft.com/office/drawing/2014/chart" uri="{C3380CC4-5D6E-409C-BE32-E72D297353CC}">
              <c16:uniqueId val="{0000000E-606E-4716-81AE-80AAA640B700}"/>
            </c:ext>
          </c:extLst>
        </c:ser>
        <c:ser>
          <c:idx val="15"/>
          <c:order val="15"/>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Plot'!$D$81:$R$81</c:f>
              <c:numCache>
                <c:formatCode>0.0</c:formatCode>
                <c:ptCount val="15"/>
                <c:pt idx="0">
                  <c:v>185.16129032258064</c:v>
                </c:pt>
                <c:pt idx="1">
                  <c:v>126.23762376237623</c:v>
                </c:pt>
                <c:pt idx="2">
                  <c:v>97.704918032786892</c:v>
                </c:pt>
                <c:pt idx="3">
                  <c:v>73.666666666666671</c:v>
                </c:pt>
                <c:pt idx="4">
                  <c:v>35.384615384615387</c:v>
                </c:pt>
                <c:pt idx="5">
                  <c:v>21.088435374149661</c:v>
                </c:pt>
                <c:pt idx="6">
                  <c:v>19.498069498069498</c:v>
                </c:pt>
                <c:pt idx="7">
                  <c:v>14.556962025316455</c:v>
                </c:pt>
                <c:pt idx="8">
                  <c:v>11.428571428571429</c:v>
                </c:pt>
                <c:pt idx="9">
                  <c:v>9.7493036211699149</c:v>
                </c:pt>
                <c:pt idx="10">
                  <c:v>9.4285714285714288</c:v>
                </c:pt>
                <c:pt idx="11">
                  <c:v>8.9506172839506171</c:v>
                </c:pt>
                <c:pt idx="12">
                  <c:v>9.0909090909090917</c:v>
                </c:pt>
                <c:pt idx="13">
                  <c:v>8.3850931677018643</c:v>
                </c:pt>
                <c:pt idx="14">
                  <c:v>9.1904761904761898</c:v>
                </c:pt>
              </c:numCache>
            </c:numRef>
          </c:val>
          <c:smooth val="0"/>
          <c:extLst>
            <c:ext xmlns:c16="http://schemas.microsoft.com/office/drawing/2014/chart" uri="{C3380CC4-5D6E-409C-BE32-E72D297353CC}">
              <c16:uniqueId val="{0000000F-606E-4716-81AE-80AAA640B700}"/>
            </c:ext>
          </c:extLst>
        </c:ser>
        <c:ser>
          <c:idx val="16"/>
          <c:order val="16"/>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Plot'!$D$82:$R$82</c:f>
              <c:numCache>
                <c:formatCode>0.0</c:formatCode>
                <c:ptCount val="15"/>
                <c:pt idx="0">
                  <c:v>194.1935483870968</c:v>
                </c:pt>
                <c:pt idx="1">
                  <c:v>133.66336633663366</c:v>
                </c:pt>
                <c:pt idx="2">
                  <c:v>103.19672131147541</c:v>
                </c:pt>
                <c:pt idx="3">
                  <c:v>77.666666666666671</c:v>
                </c:pt>
                <c:pt idx="4">
                  <c:v>37.435897435897431</c:v>
                </c:pt>
                <c:pt idx="5">
                  <c:v>22.176870748299319</c:v>
                </c:pt>
                <c:pt idx="6">
                  <c:v>20.772200772200772</c:v>
                </c:pt>
                <c:pt idx="7">
                  <c:v>15.611814345991561</c:v>
                </c:pt>
                <c:pt idx="8">
                  <c:v>12.701863354037267</c:v>
                </c:pt>
                <c:pt idx="9">
                  <c:v>11.142061281337048</c:v>
                </c:pt>
                <c:pt idx="10">
                  <c:v>11.095238095238097</c:v>
                </c:pt>
                <c:pt idx="11">
                  <c:v>10.185185185185187</c:v>
                </c:pt>
                <c:pt idx="12">
                  <c:v>10.047846889952154</c:v>
                </c:pt>
                <c:pt idx="13">
                  <c:v>10.248447204968945</c:v>
                </c:pt>
                <c:pt idx="14">
                  <c:v>10.666666666666666</c:v>
                </c:pt>
              </c:numCache>
            </c:numRef>
          </c:val>
          <c:smooth val="0"/>
          <c:extLst>
            <c:ext xmlns:c16="http://schemas.microsoft.com/office/drawing/2014/chart" uri="{C3380CC4-5D6E-409C-BE32-E72D297353CC}">
              <c16:uniqueId val="{00000010-606E-4716-81AE-80AAA640B700}"/>
            </c:ext>
          </c:extLst>
        </c:ser>
        <c:ser>
          <c:idx val="17"/>
          <c:order val="17"/>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Plot'!$D$83:$R$83</c:f>
              <c:numCache>
                <c:formatCode>0.0</c:formatCode>
                <c:ptCount val="15"/>
                <c:pt idx="0">
                  <c:v>114.19354838709677</c:v>
                </c:pt>
                <c:pt idx="1">
                  <c:v>85.148514851485146</c:v>
                </c:pt>
                <c:pt idx="2">
                  <c:v>69.836065573770483</c:v>
                </c:pt>
                <c:pt idx="3">
                  <c:v>54.333333333333336</c:v>
                </c:pt>
                <c:pt idx="4">
                  <c:v>32.820512820512825</c:v>
                </c:pt>
                <c:pt idx="5">
                  <c:v>18.50340136054422</c:v>
                </c:pt>
                <c:pt idx="6">
                  <c:v>20.965250965250963</c:v>
                </c:pt>
                <c:pt idx="7">
                  <c:v>16.033755274261605</c:v>
                </c:pt>
                <c:pt idx="8">
                  <c:v>13.229813664596273</c:v>
                </c:pt>
                <c:pt idx="9">
                  <c:v>11.420612813370472</c:v>
                </c:pt>
                <c:pt idx="10">
                  <c:v>10.80952380952381</c:v>
                </c:pt>
                <c:pt idx="11">
                  <c:v>9.567901234567902</c:v>
                </c:pt>
                <c:pt idx="12">
                  <c:v>10.526315789473685</c:v>
                </c:pt>
                <c:pt idx="13">
                  <c:v>9.6273291925465845</c:v>
                </c:pt>
                <c:pt idx="14">
                  <c:v>10.952380952380953</c:v>
                </c:pt>
              </c:numCache>
            </c:numRef>
          </c:val>
          <c:smooth val="0"/>
          <c:extLst>
            <c:ext xmlns:c16="http://schemas.microsoft.com/office/drawing/2014/chart" uri="{C3380CC4-5D6E-409C-BE32-E72D297353CC}">
              <c16:uniqueId val="{00000011-606E-4716-81AE-80AAA640B700}"/>
            </c:ext>
          </c:extLst>
        </c:ser>
        <c:ser>
          <c:idx val="18"/>
          <c:order val="18"/>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Plot'!$D$84:$R$84</c:f>
              <c:numCache>
                <c:formatCode>0.0</c:formatCode>
                <c:ptCount val="15"/>
                <c:pt idx="0">
                  <c:v>73.548387096774192</c:v>
                </c:pt>
                <c:pt idx="1">
                  <c:v>56.435643564356432</c:v>
                </c:pt>
                <c:pt idx="2">
                  <c:v>47.459016393442624</c:v>
                </c:pt>
                <c:pt idx="3">
                  <c:v>37</c:v>
                </c:pt>
                <c:pt idx="4">
                  <c:v>24.102564102564102</c:v>
                </c:pt>
                <c:pt idx="5">
                  <c:v>12.108843537414966</c:v>
                </c:pt>
                <c:pt idx="6">
                  <c:v>15.868725868725869</c:v>
                </c:pt>
                <c:pt idx="7">
                  <c:v>13.080168776371309</c:v>
                </c:pt>
                <c:pt idx="8">
                  <c:v>11.024844720496894</c:v>
                </c:pt>
                <c:pt idx="9">
                  <c:v>9.7493036211699149</c:v>
                </c:pt>
                <c:pt idx="10">
                  <c:v>9.3809523809523814</c:v>
                </c:pt>
                <c:pt idx="11">
                  <c:v>9.2592592592592595</c:v>
                </c:pt>
                <c:pt idx="12">
                  <c:v>9.0909090909090917</c:v>
                </c:pt>
                <c:pt idx="13">
                  <c:v>8.6956521739130448</c:v>
                </c:pt>
                <c:pt idx="14">
                  <c:v>9.8095238095238102</c:v>
                </c:pt>
              </c:numCache>
            </c:numRef>
          </c:val>
          <c:smooth val="0"/>
          <c:extLst>
            <c:ext xmlns:c16="http://schemas.microsoft.com/office/drawing/2014/chart" uri="{C3380CC4-5D6E-409C-BE32-E72D297353CC}">
              <c16:uniqueId val="{00000012-606E-4716-81AE-80AAA640B700}"/>
            </c:ext>
          </c:extLst>
        </c:ser>
        <c:ser>
          <c:idx val="19"/>
          <c:order val="19"/>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Plot'!$D$85:$R$85</c:f>
              <c:numCache>
                <c:formatCode>0.0</c:formatCode>
                <c:ptCount val="15"/>
                <c:pt idx="0">
                  <c:v>94.838709677419345</c:v>
                </c:pt>
                <c:pt idx="1">
                  <c:v>74.009900990098998</c:v>
                </c:pt>
                <c:pt idx="2">
                  <c:v>62.868852459016395</c:v>
                </c:pt>
                <c:pt idx="3">
                  <c:v>50.333333333333336</c:v>
                </c:pt>
                <c:pt idx="4">
                  <c:v>32.307692307692307</c:v>
                </c:pt>
                <c:pt idx="5">
                  <c:v>15.374149659863946</c:v>
                </c:pt>
                <c:pt idx="6">
                  <c:v>19.922779922779924</c:v>
                </c:pt>
                <c:pt idx="7">
                  <c:v>16.455696202531648</c:v>
                </c:pt>
                <c:pt idx="8">
                  <c:v>13.602484472049689</c:v>
                </c:pt>
                <c:pt idx="9">
                  <c:v>11.699164345403899</c:v>
                </c:pt>
                <c:pt idx="10">
                  <c:v>11.190476190476192</c:v>
                </c:pt>
                <c:pt idx="11">
                  <c:v>10.802469135802468</c:v>
                </c:pt>
                <c:pt idx="12">
                  <c:v>10.526315789473685</c:v>
                </c:pt>
                <c:pt idx="13">
                  <c:v>10.559006211180126</c:v>
                </c:pt>
                <c:pt idx="14">
                  <c:v>11.523809523809524</c:v>
                </c:pt>
              </c:numCache>
            </c:numRef>
          </c:val>
          <c:smooth val="0"/>
          <c:extLst>
            <c:ext xmlns:c16="http://schemas.microsoft.com/office/drawing/2014/chart" uri="{C3380CC4-5D6E-409C-BE32-E72D297353CC}">
              <c16:uniqueId val="{00000013-606E-4716-81AE-80AAA640B700}"/>
            </c:ext>
          </c:extLst>
        </c:ser>
        <c:ser>
          <c:idx val="20"/>
          <c:order val="20"/>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Plot'!$D$86:$R$86</c:f>
              <c:numCache>
                <c:formatCode>0.0</c:formatCode>
                <c:ptCount val="15"/>
                <c:pt idx="0">
                  <c:v>72.903225806451616</c:v>
                </c:pt>
                <c:pt idx="1">
                  <c:v>56.806930693069305</c:v>
                </c:pt>
                <c:pt idx="2">
                  <c:v>47.377049180327873</c:v>
                </c:pt>
                <c:pt idx="3">
                  <c:v>38</c:v>
                </c:pt>
                <c:pt idx="4">
                  <c:v>24.615384615384613</c:v>
                </c:pt>
                <c:pt idx="5">
                  <c:v>11.700680272108844</c:v>
                </c:pt>
                <c:pt idx="6">
                  <c:v>16.525096525096526</c:v>
                </c:pt>
                <c:pt idx="7">
                  <c:v>14.345991561181437</c:v>
                </c:pt>
                <c:pt idx="8">
                  <c:v>12.049689440993788</c:v>
                </c:pt>
                <c:pt idx="9">
                  <c:v>10.306406685236768</c:v>
                </c:pt>
                <c:pt idx="10">
                  <c:v>10.285714285714286</c:v>
                </c:pt>
                <c:pt idx="11">
                  <c:v>9.2592592592592595</c:v>
                </c:pt>
                <c:pt idx="12">
                  <c:v>10.047846889952154</c:v>
                </c:pt>
                <c:pt idx="13">
                  <c:v>8.6956521739130448</c:v>
                </c:pt>
                <c:pt idx="14">
                  <c:v>10.142857142857142</c:v>
                </c:pt>
              </c:numCache>
            </c:numRef>
          </c:val>
          <c:smooth val="0"/>
          <c:extLst>
            <c:ext xmlns:c16="http://schemas.microsoft.com/office/drawing/2014/chart" uri="{C3380CC4-5D6E-409C-BE32-E72D297353CC}">
              <c16:uniqueId val="{00000014-606E-4716-81AE-80AAA640B700}"/>
            </c:ext>
          </c:extLst>
        </c:ser>
        <c:ser>
          <c:idx val="21"/>
          <c:order val="21"/>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Plot'!$D$87:$R$87</c:f>
              <c:numCache>
                <c:formatCode>0.0</c:formatCode>
                <c:ptCount val="15"/>
                <c:pt idx="0">
                  <c:v>587.09677419354841</c:v>
                </c:pt>
                <c:pt idx="1">
                  <c:v>537.12871287128712</c:v>
                </c:pt>
                <c:pt idx="2">
                  <c:v>452.78688524590166</c:v>
                </c:pt>
                <c:pt idx="3">
                  <c:v>345</c:v>
                </c:pt>
                <c:pt idx="4">
                  <c:v>128.71794871794873</c:v>
                </c:pt>
                <c:pt idx="5">
                  <c:v>29.387755102040821</c:v>
                </c:pt>
                <c:pt idx="6">
                  <c:v>44.555984555984551</c:v>
                </c:pt>
                <c:pt idx="7">
                  <c:v>25.527426160337555</c:v>
                </c:pt>
                <c:pt idx="8">
                  <c:v>16.956521739130434</c:v>
                </c:pt>
                <c:pt idx="9">
                  <c:v>13.370473537604456</c:v>
                </c:pt>
                <c:pt idx="10">
                  <c:v>11.571428571428573</c:v>
                </c:pt>
                <c:pt idx="11">
                  <c:v>8.3333333333333339</c:v>
                </c:pt>
                <c:pt idx="12">
                  <c:v>7.6555023923444985</c:v>
                </c:pt>
                <c:pt idx="13">
                  <c:v>7.4534161490683228</c:v>
                </c:pt>
                <c:pt idx="14">
                  <c:v>12.095238095238095</c:v>
                </c:pt>
              </c:numCache>
            </c:numRef>
          </c:val>
          <c:smooth val="0"/>
          <c:extLst>
            <c:ext xmlns:c16="http://schemas.microsoft.com/office/drawing/2014/chart" uri="{C3380CC4-5D6E-409C-BE32-E72D297353CC}">
              <c16:uniqueId val="{00000015-606E-4716-81AE-80AAA640B700}"/>
            </c:ext>
          </c:extLst>
        </c:ser>
        <c:ser>
          <c:idx val="22"/>
          <c:order val="22"/>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Plot'!$D$88:$R$88</c:f>
              <c:numCache>
                <c:formatCode>0.0</c:formatCode>
                <c:ptCount val="15"/>
                <c:pt idx="0">
                  <c:v>143.2258064516129</c:v>
                </c:pt>
                <c:pt idx="1">
                  <c:v>112.62376237623762</c:v>
                </c:pt>
                <c:pt idx="2">
                  <c:v>83.52459016393442</c:v>
                </c:pt>
                <c:pt idx="3">
                  <c:v>63.500000000000007</c:v>
                </c:pt>
                <c:pt idx="4">
                  <c:v>35.384615384615387</c:v>
                </c:pt>
                <c:pt idx="5">
                  <c:v>28.979591836734695</c:v>
                </c:pt>
                <c:pt idx="6">
                  <c:v>23.822393822393821</c:v>
                </c:pt>
                <c:pt idx="7">
                  <c:v>18.776371308016881</c:v>
                </c:pt>
                <c:pt idx="8">
                  <c:v>15.807453416149068</c:v>
                </c:pt>
                <c:pt idx="9">
                  <c:v>14.066852367688021</c:v>
                </c:pt>
                <c:pt idx="10">
                  <c:v>13.666666666666668</c:v>
                </c:pt>
                <c:pt idx="11">
                  <c:v>13.271604938271606</c:v>
                </c:pt>
                <c:pt idx="12">
                  <c:v>13.875598086124402</c:v>
                </c:pt>
                <c:pt idx="13">
                  <c:v>13.354037267080745</c:v>
                </c:pt>
                <c:pt idx="14">
                  <c:v>14.714285714285714</c:v>
                </c:pt>
              </c:numCache>
            </c:numRef>
          </c:val>
          <c:smooth val="0"/>
          <c:extLst>
            <c:ext xmlns:c16="http://schemas.microsoft.com/office/drawing/2014/chart" uri="{C3380CC4-5D6E-409C-BE32-E72D297353CC}">
              <c16:uniqueId val="{00000016-606E-4716-81AE-80AAA640B700}"/>
            </c:ext>
          </c:extLst>
        </c:ser>
        <c:ser>
          <c:idx val="23"/>
          <c:order val="23"/>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Plot'!$D$89:$R$89</c:f>
              <c:numCache>
                <c:formatCode>0.0</c:formatCode>
                <c:ptCount val="15"/>
                <c:pt idx="0">
                  <c:v>111.93548387096776</c:v>
                </c:pt>
                <c:pt idx="1">
                  <c:v>89.727722772277218</c:v>
                </c:pt>
                <c:pt idx="2">
                  <c:v>69.508196721311478</c:v>
                </c:pt>
                <c:pt idx="3">
                  <c:v>56.166666666666671</c:v>
                </c:pt>
                <c:pt idx="4">
                  <c:v>30.769230769230766</c:v>
                </c:pt>
                <c:pt idx="5">
                  <c:v>24.081632653061227</c:v>
                </c:pt>
                <c:pt idx="6">
                  <c:v>21.428571428571427</c:v>
                </c:pt>
                <c:pt idx="7">
                  <c:v>15.18987341772152</c:v>
                </c:pt>
                <c:pt idx="8">
                  <c:v>12.236024844720497</c:v>
                </c:pt>
                <c:pt idx="9">
                  <c:v>11.142061281337048</c:v>
                </c:pt>
                <c:pt idx="10">
                  <c:v>10.142857142857142</c:v>
                </c:pt>
                <c:pt idx="11">
                  <c:v>9.567901234567902</c:v>
                </c:pt>
                <c:pt idx="12">
                  <c:v>10.526315789473685</c:v>
                </c:pt>
                <c:pt idx="13">
                  <c:v>9.316770186335404</c:v>
                </c:pt>
                <c:pt idx="14">
                  <c:v>10.619047619047619</c:v>
                </c:pt>
              </c:numCache>
            </c:numRef>
          </c:val>
          <c:smooth val="0"/>
          <c:extLst>
            <c:ext xmlns:c16="http://schemas.microsoft.com/office/drawing/2014/chart" uri="{C3380CC4-5D6E-409C-BE32-E72D297353CC}">
              <c16:uniqueId val="{00000017-606E-4716-81AE-80AAA640B700}"/>
            </c:ext>
          </c:extLst>
        </c:ser>
        <c:ser>
          <c:idx val="24"/>
          <c:order val="24"/>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Plot'!$D$90:$R$90</c:f>
              <c:numCache>
                <c:formatCode>0.0</c:formatCode>
                <c:ptCount val="15"/>
                <c:pt idx="0">
                  <c:v>121.61290322580646</c:v>
                </c:pt>
                <c:pt idx="1">
                  <c:v>91.955445544554451</c:v>
                </c:pt>
                <c:pt idx="2">
                  <c:v>68.688524590163937</c:v>
                </c:pt>
                <c:pt idx="3">
                  <c:v>52.166666666666671</c:v>
                </c:pt>
                <c:pt idx="4">
                  <c:v>28.205128205128204</c:v>
                </c:pt>
                <c:pt idx="5">
                  <c:v>20.408163265306122</c:v>
                </c:pt>
                <c:pt idx="6">
                  <c:v>20.154440154440152</c:v>
                </c:pt>
                <c:pt idx="7">
                  <c:v>14.345991561181437</c:v>
                </c:pt>
                <c:pt idx="8">
                  <c:v>10.900621118012422</c:v>
                </c:pt>
                <c:pt idx="9">
                  <c:v>9.4707520891364911</c:v>
                </c:pt>
                <c:pt idx="10">
                  <c:v>9.0952380952380949</c:v>
                </c:pt>
                <c:pt idx="11">
                  <c:v>8.9506172839506171</c:v>
                </c:pt>
                <c:pt idx="12">
                  <c:v>9.0909090909090917</c:v>
                </c:pt>
                <c:pt idx="13">
                  <c:v>9.0062111801242235</c:v>
                </c:pt>
                <c:pt idx="14">
                  <c:v>9.2857142857142847</c:v>
                </c:pt>
              </c:numCache>
            </c:numRef>
          </c:val>
          <c:smooth val="0"/>
          <c:extLst>
            <c:ext xmlns:c16="http://schemas.microsoft.com/office/drawing/2014/chart" uri="{C3380CC4-5D6E-409C-BE32-E72D297353CC}">
              <c16:uniqueId val="{00000018-606E-4716-81AE-80AAA640B700}"/>
            </c:ext>
          </c:extLst>
        </c:ser>
        <c:ser>
          <c:idx val="25"/>
          <c:order val="25"/>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Plot'!$D$91:$R$91</c:f>
              <c:numCache>
                <c:formatCode>0.0</c:formatCode>
                <c:ptCount val="15"/>
                <c:pt idx="0">
                  <c:v>85.483870967741936</c:v>
                </c:pt>
                <c:pt idx="1">
                  <c:v>65.222772277227719</c:v>
                </c:pt>
                <c:pt idx="2">
                  <c:v>49.590163934426229</c:v>
                </c:pt>
                <c:pt idx="3">
                  <c:v>37.333333333333336</c:v>
                </c:pt>
                <c:pt idx="4">
                  <c:v>20.512820512820511</c:v>
                </c:pt>
                <c:pt idx="5">
                  <c:v>16.054421768707481</c:v>
                </c:pt>
                <c:pt idx="6">
                  <c:v>15.79150579150579</c:v>
                </c:pt>
                <c:pt idx="7">
                  <c:v>12.658227848101266</c:v>
                </c:pt>
                <c:pt idx="8">
                  <c:v>10.434782608695652</c:v>
                </c:pt>
                <c:pt idx="9">
                  <c:v>9.3314763231197766</c:v>
                </c:pt>
                <c:pt idx="10">
                  <c:v>9.5238095238095237</c:v>
                </c:pt>
                <c:pt idx="11">
                  <c:v>8.6419753086419764</c:v>
                </c:pt>
                <c:pt idx="12">
                  <c:v>8.6124401913875612</c:v>
                </c:pt>
                <c:pt idx="13">
                  <c:v>8.3850931677018643</c:v>
                </c:pt>
                <c:pt idx="14">
                  <c:v>9.9047619047619051</c:v>
                </c:pt>
              </c:numCache>
            </c:numRef>
          </c:val>
          <c:smooth val="0"/>
          <c:extLst>
            <c:ext xmlns:c16="http://schemas.microsoft.com/office/drawing/2014/chart" uri="{C3380CC4-5D6E-409C-BE32-E72D297353CC}">
              <c16:uniqueId val="{00000019-606E-4716-81AE-80AAA640B700}"/>
            </c:ext>
          </c:extLst>
        </c:ser>
        <c:ser>
          <c:idx val="26"/>
          <c:order val="26"/>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Plot'!$D$92:$R$92</c:f>
              <c:numCache>
                <c:formatCode>0.0</c:formatCode>
                <c:ptCount val="15"/>
                <c:pt idx="0">
                  <c:v>101.61290322580645</c:v>
                </c:pt>
                <c:pt idx="1">
                  <c:v>80.56930693069306</c:v>
                </c:pt>
                <c:pt idx="2">
                  <c:v>61.721311475409841</c:v>
                </c:pt>
                <c:pt idx="3">
                  <c:v>48.666666666666664</c:v>
                </c:pt>
                <c:pt idx="4">
                  <c:v>28.717948717948715</c:v>
                </c:pt>
                <c:pt idx="5">
                  <c:v>19.319727891156461</c:v>
                </c:pt>
                <c:pt idx="6">
                  <c:v>16.949806949806948</c:v>
                </c:pt>
                <c:pt idx="7">
                  <c:v>11.603375527426161</c:v>
                </c:pt>
                <c:pt idx="8">
                  <c:v>8.5093167701863361</c:v>
                </c:pt>
                <c:pt idx="9">
                  <c:v>6.6852367688022278</c:v>
                </c:pt>
                <c:pt idx="10">
                  <c:v>6.3809523809523814</c:v>
                </c:pt>
                <c:pt idx="11">
                  <c:v>6.4814814814814818</c:v>
                </c:pt>
                <c:pt idx="12">
                  <c:v>7.1770334928229671</c:v>
                </c:pt>
                <c:pt idx="13">
                  <c:v>7.1428571428571432</c:v>
                </c:pt>
                <c:pt idx="14">
                  <c:v>6.5238095238095228</c:v>
                </c:pt>
              </c:numCache>
            </c:numRef>
          </c:val>
          <c:smooth val="0"/>
          <c:extLst>
            <c:ext xmlns:c16="http://schemas.microsoft.com/office/drawing/2014/chart" uri="{C3380CC4-5D6E-409C-BE32-E72D297353CC}">
              <c16:uniqueId val="{0000001A-606E-4716-81AE-80AAA640B700}"/>
            </c:ext>
          </c:extLst>
        </c:ser>
        <c:ser>
          <c:idx val="27"/>
          <c:order val="27"/>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Plot'!$D$93:$R$93</c:f>
              <c:numCache>
                <c:formatCode>0.0</c:formatCode>
                <c:ptCount val="15"/>
                <c:pt idx="0">
                  <c:v>72.258064516129025</c:v>
                </c:pt>
                <c:pt idx="1">
                  <c:v>56.559405940594061</c:v>
                </c:pt>
                <c:pt idx="2">
                  <c:v>43.360655737704917</c:v>
                </c:pt>
                <c:pt idx="3">
                  <c:v>33.833333333333336</c:v>
                </c:pt>
                <c:pt idx="4">
                  <c:v>18.974358974358974</c:v>
                </c:pt>
                <c:pt idx="5">
                  <c:v>13.197278911564625</c:v>
                </c:pt>
                <c:pt idx="6">
                  <c:v>12.77992277992278</c:v>
                </c:pt>
                <c:pt idx="7">
                  <c:v>9.071729957805907</c:v>
                </c:pt>
                <c:pt idx="8">
                  <c:v>6.645962732919255</c:v>
                </c:pt>
                <c:pt idx="9">
                  <c:v>5.5710306406685239</c:v>
                </c:pt>
                <c:pt idx="10">
                  <c:v>5.6190476190476186</c:v>
                </c:pt>
                <c:pt idx="11">
                  <c:v>5.2469135802469147</c:v>
                </c:pt>
                <c:pt idx="12">
                  <c:v>5.741626794258373</c:v>
                </c:pt>
                <c:pt idx="13">
                  <c:v>6.2111801242236027</c:v>
                </c:pt>
                <c:pt idx="14">
                  <c:v>5.1904761904761907</c:v>
                </c:pt>
              </c:numCache>
            </c:numRef>
          </c:val>
          <c:smooth val="0"/>
          <c:extLst>
            <c:ext xmlns:c16="http://schemas.microsoft.com/office/drawing/2014/chart" uri="{C3380CC4-5D6E-409C-BE32-E72D297353CC}">
              <c16:uniqueId val="{0000001B-606E-4716-81AE-80AAA640B700}"/>
            </c:ext>
          </c:extLst>
        </c:ser>
        <c:ser>
          <c:idx val="28"/>
          <c:order val="28"/>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Plot'!$D$94:$R$94</c:f>
              <c:numCache>
                <c:formatCode>0.0</c:formatCode>
                <c:ptCount val="15"/>
                <c:pt idx="0">
                  <c:v>110.64516129032258</c:v>
                </c:pt>
                <c:pt idx="1">
                  <c:v>82.797029702970292</c:v>
                </c:pt>
                <c:pt idx="2">
                  <c:v>64.098360655737707</c:v>
                </c:pt>
                <c:pt idx="3">
                  <c:v>49</c:v>
                </c:pt>
                <c:pt idx="4">
                  <c:v>28.717948717948715</c:v>
                </c:pt>
                <c:pt idx="5">
                  <c:v>17.823129251700681</c:v>
                </c:pt>
                <c:pt idx="6">
                  <c:v>18.918918918918919</c:v>
                </c:pt>
                <c:pt idx="7">
                  <c:v>14.345991561181437</c:v>
                </c:pt>
                <c:pt idx="8">
                  <c:v>10.993788819875776</c:v>
                </c:pt>
                <c:pt idx="9">
                  <c:v>9.6100278551532021</c:v>
                </c:pt>
                <c:pt idx="10">
                  <c:v>9.1904761904761898</c:v>
                </c:pt>
                <c:pt idx="11">
                  <c:v>8.6419753086419764</c:v>
                </c:pt>
                <c:pt idx="12">
                  <c:v>9.5693779904306222</c:v>
                </c:pt>
                <c:pt idx="13">
                  <c:v>9.0062111801242235</c:v>
                </c:pt>
                <c:pt idx="14">
                  <c:v>8.5238095238095219</c:v>
                </c:pt>
              </c:numCache>
            </c:numRef>
          </c:val>
          <c:smooth val="0"/>
          <c:extLst>
            <c:ext xmlns:c16="http://schemas.microsoft.com/office/drawing/2014/chart" uri="{C3380CC4-5D6E-409C-BE32-E72D297353CC}">
              <c16:uniqueId val="{0000001C-606E-4716-81AE-80AAA640B700}"/>
            </c:ext>
          </c:extLst>
        </c:ser>
        <c:ser>
          <c:idx val="29"/>
          <c:order val="29"/>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Plot'!$D$95:$R$95</c:f>
              <c:numCache>
                <c:formatCode>0.0</c:formatCode>
                <c:ptCount val="15"/>
                <c:pt idx="0">
                  <c:v>78.387096774193552</c:v>
                </c:pt>
                <c:pt idx="1">
                  <c:v>58.168316831683164</c:v>
                </c:pt>
                <c:pt idx="2">
                  <c:v>46.311475409836071</c:v>
                </c:pt>
                <c:pt idx="3">
                  <c:v>35.5</c:v>
                </c:pt>
                <c:pt idx="4">
                  <c:v>21.025641025641022</c:v>
                </c:pt>
                <c:pt idx="5">
                  <c:v>13.061224489795919</c:v>
                </c:pt>
                <c:pt idx="6">
                  <c:v>14.285714285714286</c:v>
                </c:pt>
                <c:pt idx="7">
                  <c:v>10.759493670886076</c:v>
                </c:pt>
                <c:pt idx="8">
                  <c:v>8.354037267080745</c:v>
                </c:pt>
                <c:pt idx="9">
                  <c:v>6.6852367688022278</c:v>
                </c:pt>
                <c:pt idx="10">
                  <c:v>6.4761904761904772</c:v>
                </c:pt>
                <c:pt idx="11">
                  <c:v>6.4814814814814818</c:v>
                </c:pt>
                <c:pt idx="12">
                  <c:v>6.6985645933014348</c:v>
                </c:pt>
                <c:pt idx="13">
                  <c:v>6.2111801242236027</c:v>
                </c:pt>
                <c:pt idx="14">
                  <c:v>6.1428571428571423</c:v>
                </c:pt>
              </c:numCache>
            </c:numRef>
          </c:val>
          <c:smooth val="0"/>
          <c:extLst>
            <c:ext xmlns:c16="http://schemas.microsoft.com/office/drawing/2014/chart" uri="{C3380CC4-5D6E-409C-BE32-E72D297353CC}">
              <c16:uniqueId val="{0000001D-606E-4716-81AE-80AAA640B700}"/>
            </c:ext>
          </c:extLst>
        </c:ser>
        <c:ser>
          <c:idx val="30"/>
          <c:order val="30"/>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Plot'!$D$96:$R$96</c:f>
              <c:numCache>
                <c:formatCode>0.0</c:formatCode>
                <c:ptCount val="15"/>
                <c:pt idx="0">
                  <c:v>150.64516129032259</c:v>
                </c:pt>
                <c:pt idx="1">
                  <c:v>109.90099009900989</c:v>
                </c:pt>
                <c:pt idx="2">
                  <c:v>83.688524590163937</c:v>
                </c:pt>
                <c:pt idx="3">
                  <c:v>64.333333333333343</c:v>
                </c:pt>
                <c:pt idx="4">
                  <c:v>36.410256410256409</c:v>
                </c:pt>
                <c:pt idx="5">
                  <c:v>23.401360544217688</c:v>
                </c:pt>
                <c:pt idx="6">
                  <c:v>24.324324324324323</c:v>
                </c:pt>
                <c:pt idx="7">
                  <c:v>17.510548523206751</c:v>
                </c:pt>
                <c:pt idx="8">
                  <c:v>13.043478260869566</c:v>
                </c:pt>
                <c:pt idx="9">
                  <c:v>10.724233983286908</c:v>
                </c:pt>
                <c:pt idx="10">
                  <c:v>10.095238095238097</c:v>
                </c:pt>
                <c:pt idx="11">
                  <c:v>9.567901234567902</c:v>
                </c:pt>
                <c:pt idx="12">
                  <c:v>10.047846889952154</c:v>
                </c:pt>
                <c:pt idx="13">
                  <c:v>9.316770186335404</c:v>
                </c:pt>
                <c:pt idx="14">
                  <c:v>9.8571428571428559</c:v>
                </c:pt>
              </c:numCache>
            </c:numRef>
          </c:val>
          <c:smooth val="0"/>
          <c:extLst>
            <c:ext xmlns:c16="http://schemas.microsoft.com/office/drawing/2014/chart" uri="{C3380CC4-5D6E-409C-BE32-E72D297353CC}">
              <c16:uniqueId val="{0000001E-606E-4716-81AE-80AAA640B700}"/>
            </c:ext>
          </c:extLst>
        </c:ser>
        <c:ser>
          <c:idx val="31"/>
          <c:order val="31"/>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Plot'!$D$97:$R$97</c:f>
              <c:numCache>
                <c:formatCode>0.0</c:formatCode>
                <c:ptCount val="15"/>
                <c:pt idx="0">
                  <c:v>107.41935483870967</c:v>
                </c:pt>
                <c:pt idx="1">
                  <c:v>78.712871287128706</c:v>
                </c:pt>
                <c:pt idx="2">
                  <c:v>61.639344262295083</c:v>
                </c:pt>
                <c:pt idx="3">
                  <c:v>47.833333333333336</c:v>
                </c:pt>
                <c:pt idx="4">
                  <c:v>28.205128205128204</c:v>
                </c:pt>
                <c:pt idx="5">
                  <c:v>17.95918367346939</c:v>
                </c:pt>
                <c:pt idx="6">
                  <c:v>17.567567567567565</c:v>
                </c:pt>
                <c:pt idx="7">
                  <c:v>12.658227848101266</c:v>
                </c:pt>
                <c:pt idx="8">
                  <c:v>9.037267080745341</c:v>
                </c:pt>
                <c:pt idx="9">
                  <c:v>7.1030640668523679</c:v>
                </c:pt>
                <c:pt idx="10">
                  <c:v>6.6666666666666661</c:v>
                </c:pt>
                <c:pt idx="11">
                  <c:v>5.8641975308641978</c:v>
                </c:pt>
                <c:pt idx="12">
                  <c:v>6.6985645933014348</c:v>
                </c:pt>
                <c:pt idx="13">
                  <c:v>6.5217391304347823</c:v>
                </c:pt>
                <c:pt idx="14">
                  <c:v>6.6190476190476186</c:v>
                </c:pt>
              </c:numCache>
            </c:numRef>
          </c:val>
          <c:smooth val="0"/>
          <c:extLst>
            <c:ext xmlns:c16="http://schemas.microsoft.com/office/drawing/2014/chart" uri="{C3380CC4-5D6E-409C-BE32-E72D297353CC}">
              <c16:uniqueId val="{0000001F-606E-4716-81AE-80AAA640B700}"/>
            </c:ext>
          </c:extLst>
        </c:ser>
        <c:ser>
          <c:idx val="32"/>
          <c:order val="32"/>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Plot'!$D$98:$R$98</c:f>
              <c:numCache>
                <c:formatCode>0.0</c:formatCode>
                <c:ptCount val="15"/>
                <c:pt idx="0">
                  <c:v>90.967741935483872</c:v>
                </c:pt>
                <c:pt idx="1">
                  <c:v>73.019801980198011</c:v>
                </c:pt>
                <c:pt idx="2">
                  <c:v>52.622950819672134</c:v>
                </c:pt>
                <c:pt idx="3">
                  <c:v>39.666666666666671</c:v>
                </c:pt>
                <c:pt idx="4">
                  <c:v>23.076923076923077</c:v>
                </c:pt>
                <c:pt idx="5">
                  <c:v>13.877551020408164</c:v>
                </c:pt>
                <c:pt idx="6">
                  <c:v>15.675675675675674</c:v>
                </c:pt>
                <c:pt idx="7">
                  <c:v>12.658227848101266</c:v>
                </c:pt>
                <c:pt idx="8">
                  <c:v>10</c:v>
                </c:pt>
                <c:pt idx="9">
                  <c:v>8.635097493036211</c:v>
                </c:pt>
                <c:pt idx="10">
                  <c:v>9.0476190476190474</c:v>
                </c:pt>
                <c:pt idx="11">
                  <c:v>8.3333333333333339</c:v>
                </c:pt>
                <c:pt idx="12">
                  <c:v>9.0909090909090917</c:v>
                </c:pt>
                <c:pt idx="13">
                  <c:v>8.3850931677018643</c:v>
                </c:pt>
                <c:pt idx="14">
                  <c:v>8.0952380952380949</c:v>
                </c:pt>
              </c:numCache>
            </c:numRef>
          </c:val>
          <c:smooth val="0"/>
          <c:extLst>
            <c:ext xmlns:c16="http://schemas.microsoft.com/office/drawing/2014/chart" uri="{C3380CC4-5D6E-409C-BE32-E72D297353CC}">
              <c16:uniqueId val="{00000020-606E-4716-81AE-80AAA640B700}"/>
            </c:ext>
          </c:extLst>
        </c:ser>
        <c:ser>
          <c:idx val="33"/>
          <c:order val="33"/>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Plot'!$D$99:$R$99</c:f>
              <c:numCache>
                <c:formatCode>0.0</c:formatCode>
                <c:ptCount val="15"/>
                <c:pt idx="0">
                  <c:v>85.161290322580641</c:v>
                </c:pt>
                <c:pt idx="1">
                  <c:v>67.079207920792072</c:v>
                </c:pt>
                <c:pt idx="2">
                  <c:v>49.508196721311478</c:v>
                </c:pt>
                <c:pt idx="3">
                  <c:v>38</c:v>
                </c:pt>
                <c:pt idx="4">
                  <c:v>22.051282051282051</c:v>
                </c:pt>
                <c:pt idx="5">
                  <c:v>13.877551020408164</c:v>
                </c:pt>
                <c:pt idx="6">
                  <c:v>15.096525096525097</c:v>
                </c:pt>
                <c:pt idx="7">
                  <c:v>11.392405063291141</c:v>
                </c:pt>
                <c:pt idx="8">
                  <c:v>8.975155279503106</c:v>
                </c:pt>
                <c:pt idx="9">
                  <c:v>7.6601671309192207</c:v>
                </c:pt>
                <c:pt idx="10">
                  <c:v>7.3333333333333339</c:v>
                </c:pt>
                <c:pt idx="11">
                  <c:v>7.0987654320987659</c:v>
                </c:pt>
                <c:pt idx="12">
                  <c:v>7.6555023923444985</c:v>
                </c:pt>
                <c:pt idx="13">
                  <c:v>7.1428571428571432</c:v>
                </c:pt>
                <c:pt idx="14">
                  <c:v>6.9999999999999991</c:v>
                </c:pt>
              </c:numCache>
            </c:numRef>
          </c:val>
          <c:smooth val="0"/>
          <c:extLst>
            <c:ext xmlns:c16="http://schemas.microsoft.com/office/drawing/2014/chart" uri="{C3380CC4-5D6E-409C-BE32-E72D297353CC}">
              <c16:uniqueId val="{00000021-606E-4716-81AE-80AAA640B700}"/>
            </c:ext>
          </c:extLst>
        </c:ser>
        <c:ser>
          <c:idx val="34"/>
          <c:order val="34"/>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Plot'!$D$100:$R$100</c:f>
              <c:numCache>
                <c:formatCode>0.0</c:formatCode>
                <c:ptCount val="15"/>
                <c:pt idx="0">
                  <c:v>80.645161290322577</c:v>
                </c:pt>
                <c:pt idx="1">
                  <c:v>64.232673267326732</c:v>
                </c:pt>
                <c:pt idx="2">
                  <c:v>50</c:v>
                </c:pt>
                <c:pt idx="3">
                  <c:v>40.166666666666671</c:v>
                </c:pt>
                <c:pt idx="4">
                  <c:v>23.076923076923077</c:v>
                </c:pt>
                <c:pt idx="5">
                  <c:v>16.73469387755102</c:v>
                </c:pt>
                <c:pt idx="6">
                  <c:v>17.606177606177603</c:v>
                </c:pt>
                <c:pt idx="7">
                  <c:v>13.080168776371309</c:v>
                </c:pt>
                <c:pt idx="8">
                  <c:v>10.559006211180124</c:v>
                </c:pt>
                <c:pt idx="9">
                  <c:v>8.4958217270194982</c:v>
                </c:pt>
                <c:pt idx="10">
                  <c:v>8.0476190476190474</c:v>
                </c:pt>
                <c:pt idx="11">
                  <c:v>8.0246913580246915</c:v>
                </c:pt>
                <c:pt idx="12">
                  <c:v>8.133971291866029</c:v>
                </c:pt>
                <c:pt idx="13">
                  <c:v>7.7639751552795033</c:v>
                </c:pt>
                <c:pt idx="14">
                  <c:v>7.4761904761904754</c:v>
                </c:pt>
              </c:numCache>
            </c:numRef>
          </c:val>
          <c:smooth val="0"/>
          <c:extLst>
            <c:ext xmlns:c16="http://schemas.microsoft.com/office/drawing/2014/chart" uri="{C3380CC4-5D6E-409C-BE32-E72D297353CC}">
              <c16:uniqueId val="{00000022-606E-4716-81AE-80AAA640B700}"/>
            </c:ext>
          </c:extLst>
        </c:ser>
        <c:ser>
          <c:idx val="35"/>
          <c:order val="35"/>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Plot'!$D$101:$R$101</c:f>
              <c:numCache>
                <c:formatCode>0.0</c:formatCode>
                <c:ptCount val="15"/>
                <c:pt idx="0">
                  <c:v>86.129032258064512</c:v>
                </c:pt>
                <c:pt idx="1">
                  <c:v>57.178217821782177</c:v>
                </c:pt>
                <c:pt idx="2">
                  <c:v>43.196721311475407</c:v>
                </c:pt>
                <c:pt idx="3">
                  <c:v>30.500000000000004</c:v>
                </c:pt>
                <c:pt idx="4">
                  <c:v>15.384615384615383</c:v>
                </c:pt>
                <c:pt idx="5">
                  <c:v>6.9387755102040822</c:v>
                </c:pt>
                <c:pt idx="6">
                  <c:v>7.4903474903474896</c:v>
                </c:pt>
                <c:pt idx="7">
                  <c:v>5.485232067510549</c:v>
                </c:pt>
                <c:pt idx="8">
                  <c:v>4.0993788819875778</c:v>
                </c:pt>
                <c:pt idx="9">
                  <c:v>3.4818941504178271</c:v>
                </c:pt>
                <c:pt idx="10">
                  <c:v>3.2380952380952386</c:v>
                </c:pt>
                <c:pt idx="11">
                  <c:v>3.0864197530864201</c:v>
                </c:pt>
                <c:pt idx="12">
                  <c:v>3.8277511961722492</c:v>
                </c:pt>
                <c:pt idx="13">
                  <c:v>3.7267080745341614</c:v>
                </c:pt>
                <c:pt idx="14">
                  <c:v>3.1904761904761902</c:v>
                </c:pt>
              </c:numCache>
            </c:numRef>
          </c:val>
          <c:smooth val="0"/>
          <c:extLst>
            <c:ext xmlns:c16="http://schemas.microsoft.com/office/drawing/2014/chart" uri="{C3380CC4-5D6E-409C-BE32-E72D297353CC}">
              <c16:uniqueId val="{00000023-606E-4716-81AE-80AAA640B700}"/>
            </c:ext>
          </c:extLst>
        </c:ser>
        <c:ser>
          <c:idx val="36"/>
          <c:order val="36"/>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Plot'!$D$102:$R$102</c:f>
              <c:numCache>
                <c:formatCode>0.0</c:formatCode>
                <c:ptCount val="15"/>
                <c:pt idx="0">
                  <c:v>55.806451612903231</c:v>
                </c:pt>
                <c:pt idx="1">
                  <c:v>43.06930693069306</c:v>
                </c:pt>
                <c:pt idx="2">
                  <c:v>34.016393442622956</c:v>
                </c:pt>
                <c:pt idx="3">
                  <c:v>27.166666666666668</c:v>
                </c:pt>
                <c:pt idx="4">
                  <c:v>15.897435897435898</c:v>
                </c:pt>
                <c:pt idx="5">
                  <c:v>12.108843537414966</c:v>
                </c:pt>
                <c:pt idx="6">
                  <c:v>12.702702702702702</c:v>
                </c:pt>
                <c:pt idx="7">
                  <c:v>10.126582278481013</c:v>
                </c:pt>
                <c:pt idx="8">
                  <c:v>8.3229813664596275</c:v>
                </c:pt>
                <c:pt idx="9">
                  <c:v>7.2423398328690807</c:v>
                </c:pt>
                <c:pt idx="10">
                  <c:v>6.6666666666666661</c:v>
                </c:pt>
                <c:pt idx="11">
                  <c:v>6.7901234567901243</c:v>
                </c:pt>
                <c:pt idx="12">
                  <c:v>7.1770334928229671</c:v>
                </c:pt>
                <c:pt idx="13">
                  <c:v>6.8322981366459627</c:v>
                </c:pt>
                <c:pt idx="14">
                  <c:v>6.4761904761904754</c:v>
                </c:pt>
              </c:numCache>
            </c:numRef>
          </c:val>
          <c:smooth val="0"/>
          <c:extLst>
            <c:ext xmlns:c16="http://schemas.microsoft.com/office/drawing/2014/chart" uri="{C3380CC4-5D6E-409C-BE32-E72D297353CC}">
              <c16:uniqueId val="{00000024-606E-4716-81AE-80AAA640B700}"/>
            </c:ext>
          </c:extLst>
        </c:ser>
        <c:ser>
          <c:idx val="37"/>
          <c:order val="37"/>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Plot'!$D$103:$R$103</c:f>
              <c:numCache>
                <c:formatCode>0.0</c:formatCode>
                <c:ptCount val="15"/>
                <c:pt idx="0">
                  <c:v>230.64516129032259</c:v>
                </c:pt>
                <c:pt idx="1">
                  <c:v>186.88118811881188</c:v>
                </c:pt>
                <c:pt idx="2">
                  <c:v>146.31147540983608</c:v>
                </c:pt>
                <c:pt idx="3">
                  <c:v>110.33333333333334</c:v>
                </c:pt>
                <c:pt idx="4">
                  <c:v>60.512820512820511</c:v>
                </c:pt>
                <c:pt idx="5">
                  <c:v>19.183673469387756</c:v>
                </c:pt>
                <c:pt idx="6">
                  <c:v>40.231660231660229</c:v>
                </c:pt>
                <c:pt idx="7">
                  <c:v>36.075949367088612</c:v>
                </c:pt>
                <c:pt idx="8">
                  <c:v>32.888198757763973</c:v>
                </c:pt>
                <c:pt idx="9">
                  <c:v>31.754874651810582</c:v>
                </c:pt>
                <c:pt idx="10">
                  <c:v>32.666666666666671</c:v>
                </c:pt>
                <c:pt idx="11">
                  <c:v>30.8641975308642</c:v>
                </c:pt>
                <c:pt idx="12">
                  <c:v>33.492822966507177</c:v>
                </c:pt>
                <c:pt idx="13">
                  <c:v>32.298136645962735</c:v>
                </c:pt>
                <c:pt idx="14">
                  <c:v>27.571428571428569</c:v>
                </c:pt>
              </c:numCache>
            </c:numRef>
          </c:val>
          <c:smooth val="0"/>
          <c:extLst>
            <c:ext xmlns:c16="http://schemas.microsoft.com/office/drawing/2014/chart" uri="{C3380CC4-5D6E-409C-BE32-E72D297353CC}">
              <c16:uniqueId val="{00000025-606E-4716-81AE-80AAA640B700}"/>
            </c:ext>
          </c:extLst>
        </c:ser>
        <c:ser>
          <c:idx val="38"/>
          <c:order val="38"/>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Plot'!$D$104:$R$104</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6-606E-4716-81AE-80AAA640B700}"/>
            </c:ext>
          </c:extLst>
        </c:ser>
        <c:ser>
          <c:idx val="39"/>
          <c:order val="39"/>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Plot'!$D$105:$R$105</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7-606E-4716-81AE-80AAA640B700}"/>
            </c:ext>
          </c:extLst>
        </c:ser>
        <c:ser>
          <c:idx val="40"/>
          <c:order val="40"/>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Plot'!$D$106:$R$106</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8-606E-4716-81AE-80AAA640B700}"/>
            </c:ext>
          </c:extLst>
        </c:ser>
        <c:ser>
          <c:idx val="41"/>
          <c:order val="41"/>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Plot'!$D$107:$R$107</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9-606E-4716-81AE-80AAA640B700}"/>
            </c:ext>
          </c:extLst>
        </c:ser>
        <c:ser>
          <c:idx val="42"/>
          <c:order val="42"/>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Plot'!$D$108:$R$108</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A-606E-4716-81AE-80AAA640B700}"/>
            </c:ext>
          </c:extLst>
        </c:ser>
        <c:ser>
          <c:idx val="43"/>
          <c:order val="43"/>
          <c:spPr>
            <a:ln w="12700">
              <a:solidFill>
                <a:srgbClr val="000080"/>
              </a:solidFill>
              <a:prstDash val="solid"/>
            </a:ln>
          </c:spPr>
          <c:marker>
            <c:symbol val="diamond"/>
            <c:size val="5"/>
          </c:marker>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Plot'!$D$109:$R$109</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B-606E-4716-81AE-80AAA640B700}"/>
            </c:ext>
          </c:extLst>
        </c:ser>
        <c:ser>
          <c:idx val="44"/>
          <c:order val="44"/>
          <c:spPr>
            <a:ln w="12700">
              <a:solidFill>
                <a:srgbClr val="FF00FF"/>
              </a:solidFill>
              <a:prstDash val="solid"/>
            </a:ln>
          </c:spPr>
          <c:marker>
            <c:symbol val="square"/>
            <c:size val="5"/>
          </c:marker>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Plot'!$D$110:$R$110</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C-606E-4716-81AE-80AAA640B700}"/>
            </c:ext>
          </c:extLst>
        </c:ser>
        <c:ser>
          <c:idx val="45"/>
          <c:order val="45"/>
          <c:spPr>
            <a:ln w="12700">
              <a:solidFill>
                <a:srgbClr val="FFFF00"/>
              </a:solidFill>
              <a:prstDash val="solid"/>
            </a:ln>
          </c:spPr>
          <c:marker>
            <c:symbol val="triangle"/>
            <c:size val="5"/>
          </c:marker>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Plot'!$D$111:$R$111</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D-606E-4716-81AE-80AAA640B700}"/>
            </c:ext>
          </c:extLst>
        </c:ser>
        <c:ser>
          <c:idx val="46"/>
          <c:order val="46"/>
          <c:spPr>
            <a:ln w="12700">
              <a:solidFill>
                <a:srgbClr val="00FFFF"/>
              </a:solidFill>
              <a:prstDash val="solid"/>
            </a:ln>
          </c:spPr>
          <c:marker>
            <c:symbol val="x"/>
            <c:size val="5"/>
          </c:marker>
          <c:cat>
            <c:strRef>
              <c:f>'MRP-20724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'MRP-20724 REE Plot'!$D$112:$R$112</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E-606E-4716-81AE-80AAA640B700}"/>
            </c:ext>
          </c:extLst>
        </c:ser>
        <c:dLbls>
          <c:showLegendKey val="0"/>
          <c:showVal val="0"/>
          <c:showCatName val="0"/>
          <c:showSerName val="0"/>
          <c:showPercent val="0"/>
          <c:showBubbleSize val="0"/>
        </c:dLbls>
        <c:marker val="1"/>
        <c:smooth val="0"/>
        <c:axId val="876242688"/>
        <c:axId val="1"/>
      </c:lineChart>
      <c:catAx>
        <c:axId val="876242688"/>
        <c:scaling>
          <c:orientation val="minMax"/>
        </c:scaling>
        <c:delete val="0"/>
        <c:axPos val="b"/>
        <c:title>
          <c:tx>
            <c:rich>
              <a:bodyPr/>
              <a:lstStyle/>
              <a:p>
                <a:pPr>
                  <a:defRPr sz="1050" b="1" i="0" u="none" strike="noStrike" baseline="0">
                    <a:solidFill>
                      <a:srgbClr val="000000"/>
                    </a:solidFill>
                    <a:latin typeface="Arial"/>
                    <a:ea typeface="Arial"/>
                    <a:cs typeface="Arial"/>
                  </a:defRPr>
                </a:pPr>
                <a:r>
                  <a:rPr lang="en-US"/>
                  <a:t>Element</a:t>
                </a:r>
              </a:p>
            </c:rich>
          </c:tx>
          <c:layout>
            <c:manualLayout>
              <c:xMode val="edge"/>
              <c:yMode val="edge"/>
              <c:x val="0.51423873523347274"/>
              <c:y val="0.9188617212322144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logBase val="10"/>
          <c:orientation val="minMax"/>
        </c:scaling>
        <c:delete val="0"/>
        <c:axPos val="l"/>
        <c:majorGridlines>
          <c:spPr>
            <a:ln w="3175">
              <a:solidFill>
                <a:srgbClr val="000000"/>
              </a:solidFill>
              <a:prstDash val="solid"/>
            </a:ln>
          </c:spPr>
        </c:majorGridlines>
        <c:title>
          <c:tx>
            <c:rich>
              <a:bodyPr/>
              <a:lstStyle/>
              <a:p>
                <a:pPr>
                  <a:defRPr sz="1050" b="1" i="0" u="none" strike="noStrike" baseline="0">
                    <a:solidFill>
                      <a:srgbClr val="000000"/>
                    </a:solidFill>
                    <a:latin typeface="Arial"/>
                    <a:ea typeface="Arial"/>
                    <a:cs typeface="Arial"/>
                  </a:defRPr>
                </a:pPr>
                <a:r>
                  <a:rPr lang="en-US"/>
                  <a:t>Chondrite Ratio</a:t>
                </a:r>
              </a:p>
            </c:rich>
          </c:tx>
          <c:layout>
            <c:manualLayout>
              <c:xMode val="edge"/>
              <c:yMode val="edge"/>
              <c:x val="1.340033500837521E-2"/>
              <c:y val="0.3618427959662937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876242688"/>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REE Chondrite Plot</a:t>
            </a:r>
          </a:p>
        </c:rich>
      </c:tx>
      <c:layout>
        <c:manualLayout>
          <c:xMode val="edge"/>
          <c:yMode val="edge"/>
          <c:x val="0.37185982405465645"/>
          <c:y val="3.0701754385964911E-2"/>
        </c:manualLayout>
      </c:layout>
      <c:overlay val="0"/>
      <c:spPr>
        <a:noFill/>
        <a:ln w="25400">
          <a:noFill/>
        </a:ln>
      </c:spPr>
    </c:title>
    <c:autoTitleDeleted val="0"/>
    <c:plotArea>
      <c:layout>
        <c:manualLayout>
          <c:layoutTarget val="inner"/>
          <c:xMode val="edge"/>
          <c:yMode val="edge"/>
          <c:x val="0.16080428314142839"/>
          <c:y val="0.16447403644556188"/>
          <c:w val="0.80737150493925514"/>
          <c:h val="0.64473822286660254"/>
        </c:manualLayout>
      </c:layout>
      <c:lineChart>
        <c:grouping val="standard"/>
        <c:varyColors val="0"/>
        <c:ser>
          <c:idx val="0"/>
          <c:order val="0"/>
          <c:marker>
            <c:symbol val="diamond"/>
            <c:size val="5"/>
            <c:spPr>
              <a:solidFill>
                <a:srgbClr val="000080"/>
              </a:solidFill>
              <a:ln>
                <a:solidFill>
                  <a:srgbClr val="000080"/>
                </a:solidFill>
                <a:prstDash val="solid"/>
              </a:ln>
            </c:spPr>
          </c:marker>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'!$D$66:$R$66</c:f>
              <c:numCache>
                <c:formatCode>0.0</c:formatCode>
                <c:ptCount val="15"/>
                <c:pt idx="0">
                  <c:v>72.58064516129032</c:v>
                </c:pt>
                <c:pt idx="1">
                  <c:v>58.910891089108908</c:v>
                </c:pt>
                <c:pt idx="2">
                  <c:v>46.065573770491802</c:v>
                </c:pt>
                <c:pt idx="3">
                  <c:v>36.000000000000007</c:v>
                </c:pt>
                <c:pt idx="4">
                  <c:v>22.564102564102566</c:v>
                </c:pt>
                <c:pt idx="5">
                  <c:v>13.605442176870749</c:v>
                </c:pt>
                <c:pt idx="6">
                  <c:v>16.37065637065637</c:v>
                </c:pt>
                <c:pt idx="7">
                  <c:v>12.869198312236287</c:v>
                </c:pt>
                <c:pt idx="8">
                  <c:v>9.720496894409937</c:v>
                </c:pt>
                <c:pt idx="9">
                  <c:v>8.2172701949860709</c:v>
                </c:pt>
                <c:pt idx="10">
                  <c:v>7.7619047619047619</c:v>
                </c:pt>
                <c:pt idx="11">
                  <c:v>6.7901234567901243</c:v>
                </c:pt>
                <c:pt idx="12">
                  <c:v>7.1770334928229671</c:v>
                </c:pt>
                <c:pt idx="13">
                  <c:v>7.1428571428571432</c:v>
                </c:pt>
                <c:pt idx="14">
                  <c:v>7.1904761904761898</c:v>
                </c:pt>
              </c:numCache>
            </c:numRef>
          </c:val>
          <c:smooth val="0"/>
          <c:extLst>
            <c:ext xmlns:c16="http://schemas.microsoft.com/office/drawing/2014/chart" uri="{C3380CC4-5D6E-409C-BE32-E72D297353CC}">
              <c16:uniqueId val="{00000000-47A8-4A6C-9C66-B43DC76C71BE}"/>
            </c:ext>
          </c:extLst>
        </c:ser>
        <c:ser>
          <c:idx val="1"/>
          <c:order val="1"/>
          <c:marker>
            <c:symbol val="square"/>
            <c:size val="5"/>
            <c:spPr>
              <a:solidFill>
                <a:srgbClr val="FF00FF"/>
              </a:solidFill>
              <a:ln>
                <a:solidFill>
                  <a:srgbClr val="FF00FF"/>
                </a:solidFill>
                <a:prstDash val="solid"/>
              </a:ln>
            </c:spPr>
          </c:marker>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'!$D$67:$R$67</c:f>
              <c:numCache>
                <c:formatCode>0.0</c:formatCode>
                <c:ptCount val="15"/>
                <c:pt idx="0">
                  <c:v>46.12903225806452</c:v>
                </c:pt>
                <c:pt idx="1">
                  <c:v>39.356435643564353</c:v>
                </c:pt>
                <c:pt idx="2">
                  <c:v>30.16393442622951</c:v>
                </c:pt>
                <c:pt idx="3">
                  <c:v>24</c:v>
                </c:pt>
                <c:pt idx="4">
                  <c:v>15.384615384615383</c:v>
                </c:pt>
                <c:pt idx="5">
                  <c:v>10.748299319727892</c:v>
                </c:pt>
                <c:pt idx="6">
                  <c:v>13.32046332046332</c:v>
                </c:pt>
                <c:pt idx="7">
                  <c:v>10.126582278481013</c:v>
                </c:pt>
                <c:pt idx="8">
                  <c:v>8.2298136645962732</c:v>
                </c:pt>
                <c:pt idx="9">
                  <c:v>7.1030640668523679</c:v>
                </c:pt>
                <c:pt idx="10">
                  <c:v>6.3809523809523814</c:v>
                </c:pt>
                <c:pt idx="11">
                  <c:v>5.8641975308641978</c:v>
                </c:pt>
                <c:pt idx="12">
                  <c:v>6.6985645933014348</c:v>
                </c:pt>
                <c:pt idx="13">
                  <c:v>5.5900621118012417</c:v>
                </c:pt>
                <c:pt idx="14">
                  <c:v>5.9523809523809526</c:v>
                </c:pt>
              </c:numCache>
            </c:numRef>
          </c:val>
          <c:smooth val="0"/>
          <c:extLst>
            <c:ext xmlns:c16="http://schemas.microsoft.com/office/drawing/2014/chart" uri="{C3380CC4-5D6E-409C-BE32-E72D297353CC}">
              <c16:uniqueId val="{00000001-47A8-4A6C-9C66-B43DC76C71BE}"/>
            </c:ext>
          </c:extLst>
        </c:ser>
        <c:ser>
          <c:idx val="2"/>
          <c:order val="2"/>
          <c:marker>
            <c:symbol val="triangle"/>
            <c:size val="5"/>
            <c:spPr>
              <a:solidFill>
                <a:srgbClr val="FFFF00"/>
              </a:solidFill>
              <a:ln>
                <a:solidFill>
                  <a:srgbClr val="FFFF00"/>
                </a:solidFill>
                <a:prstDash val="solid"/>
              </a:ln>
            </c:spPr>
          </c:marker>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'!$D$68:$R$68</c:f>
              <c:numCache>
                <c:formatCode>0.0</c:formatCode>
                <c:ptCount val="15"/>
                <c:pt idx="0">
                  <c:v>83.870967741935488</c:v>
                </c:pt>
                <c:pt idx="1">
                  <c:v>64.232673267326732</c:v>
                </c:pt>
                <c:pt idx="2">
                  <c:v>49.344262295081968</c:v>
                </c:pt>
                <c:pt idx="3">
                  <c:v>38.166666666666664</c:v>
                </c:pt>
                <c:pt idx="4">
                  <c:v>23.076923076923077</c:v>
                </c:pt>
                <c:pt idx="5">
                  <c:v>16.462585034013607</c:v>
                </c:pt>
                <c:pt idx="6">
                  <c:v>18.416988416988413</c:v>
                </c:pt>
                <c:pt idx="7">
                  <c:v>14.556962025316455</c:v>
                </c:pt>
                <c:pt idx="8">
                  <c:v>11.739130434782608</c:v>
                </c:pt>
                <c:pt idx="9">
                  <c:v>9.7493036211699149</c:v>
                </c:pt>
                <c:pt idx="10">
                  <c:v>9.0952380952380949</c:v>
                </c:pt>
                <c:pt idx="11">
                  <c:v>8.6419753086419764</c:v>
                </c:pt>
                <c:pt idx="12">
                  <c:v>9.5693779904306222</c:v>
                </c:pt>
                <c:pt idx="13">
                  <c:v>9.0062111801242235</c:v>
                </c:pt>
                <c:pt idx="14">
                  <c:v>8.9047619047619033</c:v>
                </c:pt>
              </c:numCache>
            </c:numRef>
          </c:val>
          <c:smooth val="0"/>
          <c:extLst>
            <c:ext xmlns:c16="http://schemas.microsoft.com/office/drawing/2014/chart" uri="{C3380CC4-5D6E-409C-BE32-E72D297353CC}">
              <c16:uniqueId val="{00000002-47A8-4A6C-9C66-B43DC76C71BE}"/>
            </c:ext>
          </c:extLst>
        </c:ser>
        <c:ser>
          <c:idx val="3"/>
          <c:order val="3"/>
          <c:marker>
            <c:symbol val="x"/>
            <c:size val="5"/>
            <c:spPr>
              <a:noFill/>
              <a:ln>
                <a:solidFill>
                  <a:srgbClr val="00FFFF"/>
                </a:solidFill>
                <a:prstDash val="solid"/>
              </a:ln>
            </c:spPr>
          </c:marker>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'!$D$69:$R$69</c:f>
              <c:numCache>
                <c:formatCode>0.0</c:formatCode>
                <c:ptCount val="15"/>
                <c:pt idx="0">
                  <c:v>24.193548387096776</c:v>
                </c:pt>
                <c:pt idx="1">
                  <c:v>17.698019801980198</c:v>
                </c:pt>
                <c:pt idx="2">
                  <c:v>14.426229508196721</c:v>
                </c:pt>
                <c:pt idx="3">
                  <c:v>11.500000000000002</c:v>
                </c:pt>
                <c:pt idx="4">
                  <c:v>6.666666666666667</c:v>
                </c:pt>
                <c:pt idx="5">
                  <c:v>11.020408163265307</c:v>
                </c:pt>
                <c:pt idx="6">
                  <c:v>4.942084942084942</c:v>
                </c:pt>
                <c:pt idx="7">
                  <c:v>4.2194092827004228</c:v>
                </c:pt>
                <c:pt idx="8">
                  <c:v>3.5714285714285712</c:v>
                </c:pt>
                <c:pt idx="9">
                  <c:v>2.785515320334262</c:v>
                </c:pt>
                <c:pt idx="10">
                  <c:v>2.5238095238095242</c:v>
                </c:pt>
                <c:pt idx="11">
                  <c:v>2.1604938271604941</c:v>
                </c:pt>
                <c:pt idx="12">
                  <c:v>1.9138755980861246</c:v>
                </c:pt>
                <c:pt idx="13">
                  <c:v>1.8633540372670807</c:v>
                </c:pt>
                <c:pt idx="14">
                  <c:v>3.0476190476190474</c:v>
                </c:pt>
              </c:numCache>
            </c:numRef>
          </c:val>
          <c:smooth val="0"/>
          <c:extLst>
            <c:ext xmlns:c16="http://schemas.microsoft.com/office/drawing/2014/chart" uri="{C3380CC4-5D6E-409C-BE32-E72D297353CC}">
              <c16:uniqueId val="{00000003-47A8-4A6C-9C66-B43DC76C71BE}"/>
            </c:ext>
          </c:extLst>
        </c:ser>
        <c:ser>
          <c:idx val="4"/>
          <c:order val="4"/>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'!$D$70:$R$70</c:f>
              <c:numCache>
                <c:formatCode>0.0</c:formatCode>
                <c:ptCount val="15"/>
                <c:pt idx="0">
                  <c:v>65.806451612903217</c:v>
                </c:pt>
                <c:pt idx="1">
                  <c:v>50.866336633663366</c:v>
                </c:pt>
                <c:pt idx="2">
                  <c:v>39.508196721311478</c:v>
                </c:pt>
                <c:pt idx="3">
                  <c:v>30.166666666666671</c:v>
                </c:pt>
                <c:pt idx="4">
                  <c:v>18.974358974358974</c:v>
                </c:pt>
                <c:pt idx="5">
                  <c:v>15.374149659863946</c:v>
                </c:pt>
                <c:pt idx="6">
                  <c:v>16.447876447876446</c:v>
                </c:pt>
                <c:pt idx="7">
                  <c:v>12.869198312236287</c:v>
                </c:pt>
                <c:pt idx="8">
                  <c:v>10.279503105590061</c:v>
                </c:pt>
                <c:pt idx="9">
                  <c:v>8.2172701949860709</c:v>
                </c:pt>
                <c:pt idx="10">
                  <c:v>7.6666666666666679</c:v>
                </c:pt>
                <c:pt idx="11">
                  <c:v>7.7160493827160499</c:v>
                </c:pt>
                <c:pt idx="12">
                  <c:v>7.6555023923444985</c:v>
                </c:pt>
                <c:pt idx="13">
                  <c:v>7.4534161490683228</c:v>
                </c:pt>
                <c:pt idx="14">
                  <c:v>7.5238095238095237</c:v>
                </c:pt>
              </c:numCache>
            </c:numRef>
          </c:val>
          <c:smooth val="0"/>
          <c:extLst>
            <c:ext xmlns:c16="http://schemas.microsoft.com/office/drawing/2014/chart" uri="{C3380CC4-5D6E-409C-BE32-E72D297353CC}">
              <c16:uniqueId val="{00000004-47A8-4A6C-9C66-B43DC76C71BE}"/>
            </c:ext>
          </c:extLst>
        </c:ser>
        <c:ser>
          <c:idx val="5"/>
          <c:order val="5"/>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'!$D$71:$R$71</c:f>
              <c:numCache>
                <c:formatCode>0.0</c:formatCode>
                <c:ptCount val="15"/>
                <c:pt idx="0">
                  <c:v>100.96774193548387</c:v>
                </c:pt>
                <c:pt idx="1">
                  <c:v>74.381188118811878</c:v>
                </c:pt>
                <c:pt idx="2">
                  <c:v>56.803278688524593</c:v>
                </c:pt>
                <c:pt idx="3">
                  <c:v>43</c:v>
                </c:pt>
                <c:pt idx="4">
                  <c:v>25.128205128205128</c:v>
                </c:pt>
                <c:pt idx="5">
                  <c:v>15.782312925170068</c:v>
                </c:pt>
                <c:pt idx="6">
                  <c:v>17.606177606177603</c:v>
                </c:pt>
                <c:pt idx="7">
                  <c:v>13.924050632911394</c:v>
                </c:pt>
                <c:pt idx="8">
                  <c:v>11.335403726708075</c:v>
                </c:pt>
                <c:pt idx="9">
                  <c:v>9.6100278551532021</c:v>
                </c:pt>
                <c:pt idx="10">
                  <c:v>8.7619047619047628</c:v>
                </c:pt>
                <c:pt idx="11">
                  <c:v>8.3333333333333339</c:v>
                </c:pt>
                <c:pt idx="12">
                  <c:v>8.133971291866029</c:v>
                </c:pt>
                <c:pt idx="13">
                  <c:v>8.0745341614906838</c:v>
                </c:pt>
                <c:pt idx="14">
                  <c:v>8.428571428571427</c:v>
                </c:pt>
              </c:numCache>
            </c:numRef>
          </c:val>
          <c:smooth val="0"/>
          <c:extLst>
            <c:ext xmlns:c16="http://schemas.microsoft.com/office/drawing/2014/chart" uri="{C3380CC4-5D6E-409C-BE32-E72D297353CC}">
              <c16:uniqueId val="{00000005-47A8-4A6C-9C66-B43DC76C71BE}"/>
            </c:ext>
          </c:extLst>
        </c:ser>
        <c:ser>
          <c:idx val="6"/>
          <c:order val="6"/>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'!$D$72:$R$72</c:f>
              <c:numCache>
                <c:formatCode>0.0</c:formatCode>
                <c:ptCount val="15"/>
                <c:pt idx="0">
                  <c:v>90.645161290322591</c:v>
                </c:pt>
                <c:pt idx="1">
                  <c:v>65.841584158415841</c:v>
                </c:pt>
                <c:pt idx="2">
                  <c:v>51.47540983606558</c:v>
                </c:pt>
                <c:pt idx="3">
                  <c:v>38.833333333333336</c:v>
                </c:pt>
                <c:pt idx="4">
                  <c:v>22.051282051282051</c:v>
                </c:pt>
                <c:pt idx="5">
                  <c:v>12.92517006802721</c:v>
                </c:pt>
                <c:pt idx="6">
                  <c:v>14.131274131274131</c:v>
                </c:pt>
                <c:pt idx="7">
                  <c:v>10.548523206751055</c:v>
                </c:pt>
                <c:pt idx="8">
                  <c:v>8.3850931677018643</c:v>
                </c:pt>
                <c:pt idx="9">
                  <c:v>7.1030640668523679</c:v>
                </c:pt>
                <c:pt idx="10">
                  <c:v>6.9047619047619051</c:v>
                </c:pt>
                <c:pt idx="11">
                  <c:v>6.4814814814814818</c:v>
                </c:pt>
                <c:pt idx="12">
                  <c:v>6.6985645933014348</c:v>
                </c:pt>
                <c:pt idx="13">
                  <c:v>7.1428571428571432</c:v>
                </c:pt>
                <c:pt idx="14">
                  <c:v>6.3809523809523805</c:v>
                </c:pt>
              </c:numCache>
            </c:numRef>
          </c:val>
          <c:smooth val="0"/>
          <c:extLst>
            <c:ext xmlns:c16="http://schemas.microsoft.com/office/drawing/2014/chart" uri="{C3380CC4-5D6E-409C-BE32-E72D297353CC}">
              <c16:uniqueId val="{00000006-47A8-4A6C-9C66-B43DC76C71BE}"/>
            </c:ext>
          </c:extLst>
        </c:ser>
        <c:ser>
          <c:idx val="7"/>
          <c:order val="7"/>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'!$D$73:$R$73</c:f>
              <c:numCache>
                <c:formatCode>0.0</c:formatCode>
                <c:ptCount val="15"/>
                <c:pt idx="0">
                  <c:v>229.35483870967741</c:v>
                </c:pt>
                <c:pt idx="1">
                  <c:v>184.40594059405939</c:v>
                </c:pt>
                <c:pt idx="2">
                  <c:v>142.21311475409837</c:v>
                </c:pt>
                <c:pt idx="3">
                  <c:v>106.66666666666667</c:v>
                </c:pt>
                <c:pt idx="4">
                  <c:v>58.974358974358971</c:v>
                </c:pt>
                <c:pt idx="5">
                  <c:v>19.455782312925169</c:v>
                </c:pt>
                <c:pt idx="6">
                  <c:v>39.691119691119688</c:v>
                </c:pt>
                <c:pt idx="7">
                  <c:v>35.232067510548525</c:v>
                </c:pt>
                <c:pt idx="8">
                  <c:v>31.987577639751553</c:v>
                </c:pt>
                <c:pt idx="9">
                  <c:v>30.222841225626738</c:v>
                </c:pt>
                <c:pt idx="10">
                  <c:v>30.761904761904763</c:v>
                </c:pt>
                <c:pt idx="11">
                  <c:v>29.62962962962963</c:v>
                </c:pt>
                <c:pt idx="12">
                  <c:v>30.622009569377994</c:v>
                </c:pt>
                <c:pt idx="13">
                  <c:v>29.19254658385093</c:v>
                </c:pt>
                <c:pt idx="14">
                  <c:v>27.571428571428569</c:v>
                </c:pt>
              </c:numCache>
            </c:numRef>
          </c:val>
          <c:smooth val="0"/>
          <c:extLst>
            <c:ext xmlns:c16="http://schemas.microsoft.com/office/drawing/2014/chart" uri="{C3380CC4-5D6E-409C-BE32-E72D297353CC}">
              <c16:uniqueId val="{00000007-47A8-4A6C-9C66-B43DC76C71BE}"/>
            </c:ext>
          </c:extLst>
        </c:ser>
        <c:ser>
          <c:idx val="8"/>
          <c:order val="8"/>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'!$D$74:$R$74</c:f>
              <c:numCache>
                <c:formatCode>0.0</c:formatCode>
                <c:ptCount val="15"/>
                <c:pt idx="0">
                  <c:v>247.09677419354838</c:v>
                </c:pt>
                <c:pt idx="1">
                  <c:v>193.06930693069305</c:v>
                </c:pt>
                <c:pt idx="2">
                  <c:v>154.67213114754099</c:v>
                </c:pt>
                <c:pt idx="3">
                  <c:v>118.5</c:v>
                </c:pt>
                <c:pt idx="4">
                  <c:v>60.512820512820511</c:v>
                </c:pt>
                <c:pt idx="5">
                  <c:v>26.938775510204081</c:v>
                </c:pt>
                <c:pt idx="6">
                  <c:v>32.702702702702702</c:v>
                </c:pt>
                <c:pt idx="7">
                  <c:v>25.527426160337555</c:v>
                </c:pt>
                <c:pt idx="8">
                  <c:v>20.745341614906831</c:v>
                </c:pt>
                <c:pt idx="9">
                  <c:v>18.662952646239553</c:v>
                </c:pt>
                <c:pt idx="10">
                  <c:v>19.047619047619047</c:v>
                </c:pt>
                <c:pt idx="11">
                  <c:v>17.283950617283953</c:v>
                </c:pt>
                <c:pt idx="12">
                  <c:v>18.181818181818183</c:v>
                </c:pt>
                <c:pt idx="13">
                  <c:v>18.944099378881987</c:v>
                </c:pt>
                <c:pt idx="14">
                  <c:v>17.285714285714285</c:v>
                </c:pt>
              </c:numCache>
            </c:numRef>
          </c:val>
          <c:smooth val="0"/>
          <c:extLst>
            <c:ext xmlns:c16="http://schemas.microsoft.com/office/drawing/2014/chart" uri="{C3380CC4-5D6E-409C-BE32-E72D297353CC}">
              <c16:uniqueId val="{00000008-47A8-4A6C-9C66-B43DC76C71BE}"/>
            </c:ext>
          </c:extLst>
        </c:ser>
        <c:ser>
          <c:idx val="9"/>
          <c:order val="9"/>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'!$D$75:$R$75</c:f>
              <c:numCache>
                <c:formatCode>0.0</c:formatCode>
                <c:ptCount val="15"/>
                <c:pt idx="0">
                  <c:v>185.16129032258064</c:v>
                </c:pt>
                <c:pt idx="1">
                  <c:v>143.56435643564356</c:v>
                </c:pt>
                <c:pt idx="2">
                  <c:v>115.57377049180327</c:v>
                </c:pt>
                <c:pt idx="3">
                  <c:v>86.833333333333343</c:v>
                </c:pt>
                <c:pt idx="4">
                  <c:v>43.07692307692308</c:v>
                </c:pt>
                <c:pt idx="5">
                  <c:v>17.95918367346939</c:v>
                </c:pt>
                <c:pt idx="6">
                  <c:v>22.046332046332047</c:v>
                </c:pt>
                <c:pt idx="7">
                  <c:v>17.932489451476794</c:v>
                </c:pt>
                <c:pt idx="8">
                  <c:v>15.093167701863354</c:v>
                </c:pt>
                <c:pt idx="9">
                  <c:v>13.370473537604456</c:v>
                </c:pt>
                <c:pt idx="10">
                  <c:v>13</c:v>
                </c:pt>
                <c:pt idx="11">
                  <c:v>12.654320987654321</c:v>
                </c:pt>
                <c:pt idx="12">
                  <c:v>12.918660287081341</c:v>
                </c:pt>
                <c:pt idx="13">
                  <c:v>12.732919254658384</c:v>
                </c:pt>
                <c:pt idx="14">
                  <c:v>12.238095238095237</c:v>
                </c:pt>
              </c:numCache>
            </c:numRef>
          </c:val>
          <c:smooth val="0"/>
          <c:extLst>
            <c:ext xmlns:c16="http://schemas.microsoft.com/office/drawing/2014/chart" uri="{C3380CC4-5D6E-409C-BE32-E72D297353CC}">
              <c16:uniqueId val="{00000009-47A8-4A6C-9C66-B43DC76C71BE}"/>
            </c:ext>
          </c:extLst>
        </c:ser>
        <c:ser>
          <c:idx val="10"/>
          <c:order val="10"/>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'!$D$76:$R$76</c:f>
              <c:numCache>
                <c:formatCode>0.0</c:formatCode>
                <c:ptCount val="15"/>
                <c:pt idx="0">
                  <c:v>275.48387096774195</c:v>
                </c:pt>
                <c:pt idx="1">
                  <c:v>214.1089108910891</c:v>
                </c:pt>
                <c:pt idx="2">
                  <c:v>176.55737704918033</c:v>
                </c:pt>
                <c:pt idx="3">
                  <c:v>126.83333333333333</c:v>
                </c:pt>
                <c:pt idx="4">
                  <c:v>72.307692307692307</c:v>
                </c:pt>
                <c:pt idx="5">
                  <c:v>28.299319727891159</c:v>
                </c:pt>
                <c:pt idx="6">
                  <c:v>40.694980694980693</c:v>
                </c:pt>
                <c:pt idx="7">
                  <c:v>30.37974683544304</c:v>
                </c:pt>
                <c:pt idx="8">
                  <c:v>24.689440993788821</c:v>
                </c:pt>
                <c:pt idx="9">
                  <c:v>22.144846796657383</c:v>
                </c:pt>
                <c:pt idx="10">
                  <c:v>21.333333333333336</c:v>
                </c:pt>
                <c:pt idx="11">
                  <c:v>20.987654320987659</c:v>
                </c:pt>
                <c:pt idx="12">
                  <c:v>21.05263157894737</c:v>
                </c:pt>
                <c:pt idx="13">
                  <c:v>20.80745341614907</c:v>
                </c:pt>
                <c:pt idx="14">
                  <c:v>22.714285714285715</c:v>
                </c:pt>
              </c:numCache>
            </c:numRef>
          </c:val>
          <c:smooth val="0"/>
          <c:extLst>
            <c:ext xmlns:c16="http://schemas.microsoft.com/office/drawing/2014/chart" uri="{C3380CC4-5D6E-409C-BE32-E72D297353CC}">
              <c16:uniqueId val="{0000000A-47A8-4A6C-9C66-B43DC76C71BE}"/>
            </c:ext>
          </c:extLst>
        </c:ser>
        <c:ser>
          <c:idx val="11"/>
          <c:order val="11"/>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'!$D$77:$R$77</c:f>
              <c:numCache>
                <c:formatCode>0.0</c:formatCode>
                <c:ptCount val="15"/>
                <c:pt idx="0">
                  <c:v>161.61290322580646</c:v>
                </c:pt>
                <c:pt idx="1">
                  <c:v>127.47524752475246</c:v>
                </c:pt>
                <c:pt idx="2">
                  <c:v>102.62295081967213</c:v>
                </c:pt>
                <c:pt idx="3">
                  <c:v>74.166666666666671</c:v>
                </c:pt>
                <c:pt idx="4">
                  <c:v>44.102564102564102</c:v>
                </c:pt>
                <c:pt idx="5">
                  <c:v>17.414965986394559</c:v>
                </c:pt>
                <c:pt idx="6">
                  <c:v>28.764478764478763</c:v>
                </c:pt>
                <c:pt idx="7">
                  <c:v>23.839662447257382</c:v>
                </c:pt>
                <c:pt idx="8">
                  <c:v>23.757763975155282</c:v>
                </c:pt>
                <c:pt idx="9">
                  <c:v>23.816155988857936</c:v>
                </c:pt>
                <c:pt idx="10">
                  <c:v>25.904761904761909</c:v>
                </c:pt>
                <c:pt idx="11">
                  <c:v>26.851851851851855</c:v>
                </c:pt>
                <c:pt idx="12">
                  <c:v>28.708133971291868</c:v>
                </c:pt>
                <c:pt idx="13">
                  <c:v>28.571428571428573</c:v>
                </c:pt>
                <c:pt idx="14">
                  <c:v>25.333333333333332</c:v>
                </c:pt>
              </c:numCache>
            </c:numRef>
          </c:val>
          <c:smooth val="0"/>
          <c:extLst>
            <c:ext xmlns:c16="http://schemas.microsoft.com/office/drawing/2014/chart" uri="{C3380CC4-5D6E-409C-BE32-E72D297353CC}">
              <c16:uniqueId val="{0000000B-47A8-4A6C-9C66-B43DC76C71BE}"/>
            </c:ext>
          </c:extLst>
        </c:ser>
        <c:ser>
          <c:idx val="12"/>
          <c:order val="12"/>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'!$D$78:$R$78</c:f>
              <c:numCache>
                <c:formatCode>0.0</c:formatCode>
                <c:ptCount val="15"/>
                <c:pt idx="0">
                  <c:v>287.41935483870964</c:v>
                </c:pt>
                <c:pt idx="1">
                  <c:v>228.96039603960395</c:v>
                </c:pt>
                <c:pt idx="2">
                  <c:v>185.98360655737707</c:v>
                </c:pt>
                <c:pt idx="3">
                  <c:v>125.66666666666669</c:v>
                </c:pt>
                <c:pt idx="4">
                  <c:v>59.487179487179482</c:v>
                </c:pt>
                <c:pt idx="5">
                  <c:v>22.585034013605441</c:v>
                </c:pt>
                <c:pt idx="6">
                  <c:v>29.884169884169886</c:v>
                </c:pt>
                <c:pt idx="7">
                  <c:v>22.362869198312239</c:v>
                </c:pt>
                <c:pt idx="8">
                  <c:v>18.850931677018632</c:v>
                </c:pt>
                <c:pt idx="9">
                  <c:v>17.270194986072422</c:v>
                </c:pt>
                <c:pt idx="10">
                  <c:v>16.80952380952381</c:v>
                </c:pt>
                <c:pt idx="11">
                  <c:v>16.666666666666668</c:v>
                </c:pt>
                <c:pt idx="12">
                  <c:v>15.311004784688997</c:v>
                </c:pt>
                <c:pt idx="13">
                  <c:v>16.149068322981368</c:v>
                </c:pt>
                <c:pt idx="14">
                  <c:v>16.952380952380953</c:v>
                </c:pt>
              </c:numCache>
            </c:numRef>
          </c:val>
          <c:smooth val="0"/>
          <c:extLst>
            <c:ext xmlns:c16="http://schemas.microsoft.com/office/drawing/2014/chart" uri="{C3380CC4-5D6E-409C-BE32-E72D297353CC}">
              <c16:uniqueId val="{0000000C-47A8-4A6C-9C66-B43DC76C71BE}"/>
            </c:ext>
          </c:extLst>
        </c:ser>
        <c:ser>
          <c:idx val="13"/>
          <c:order val="13"/>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'!$D$79:$R$79</c:f>
              <c:numCache>
                <c:formatCode>0.0</c:formatCode>
                <c:ptCount val="15"/>
                <c:pt idx="0">
                  <c:v>193.87096774193549</c:v>
                </c:pt>
                <c:pt idx="1">
                  <c:v>153.46534653465346</c:v>
                </c:pt>
                <c:pt idx="2">
                  <c:v>124.26229508196722</c:v>
                </c:pt>
                <c:pt idx="3">
                  <c:v>85.333333333333343</c:v>
                </c:pt>
                <c:pt idx="4">
                  <c:v>39.487179487179489</c:v>
                </c:pt>
                <c:pt idx="5">
                  <c:v>11.836734693877551</c:v>
                </c:pt>
                <c:pt idx="6">
                  <c:v>20</c:v>
                </c:pt>
                <c:pt idx="7">
                  <c:v>12.869198312236287</c:v>
                </c:pt>
                <c:pt idx="8">
                  <c:v>10.434782608695652</c:v>
                </c:pt>
                <c:pt idx="9">
                  <c:v>9.0529247910863511</c:v>
                </c:pt>
                <c:pt idx="10">
                  <c:v>8.5238095238095237</c:v>
                </c:pt>
                <c:pt idx="11">
                  <c:v>7.7160493827160499</c:v>
                </c:pt>
                <c:pt idx="12">
                  <c:v>8.133971291866029</c:v>
                </c:pt>
                <c:pt idx="13">
                  <c:v>8.0745341614906838</c:v>
                </c:pt>
                <c:pt idx="14">
                  <c:v>9.0476190476190474</c:v>
                </c:pt>
              </c:numCache>
            </c:numRef>
          </c:val>
          <c:smooth val="0"/>
          <c:extLst>
            <c:ext xmlns:c16="http://schemas.microsoft.com/office/drawing/2014/chart" uri="{C3380CC4-5D6E-409C-BE32-E72D297353CC}">
              <c16:uniqueId val="{0000000D-47A8-4A6C-9C66-B43DC76C71BE}"/>
            </c:ext>
          </c:extLst>
        </c:ser>
        <c:ser>
          <c:idx val="14"/>
          <c:order val="14"/>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'!$D$80:$R$80</c:f>
              <c:numCache>
                <c:formatCode>0.0</c:formatCode>
                <c:ptCount val="15"/>
                <c:pt idx="0">
                  <c:v>0</c:v>
                </c:pt>
                <c:pt idx="1">
                  <c:v>0.24752475247524752</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E-47A8-4A6C-9C66-B43DC76C71BE}"/>
            </c:ext>
          </c:extLst>
        </c:ser>
        <c:ser>
          <c:idx val="15"/>
          <c:order val="15"/>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'!$D$81:$R$81</c:f>
              <c:numCache>
                <c:formatCode>0.0</c:formatCode>
                <c:ptCount val="15"/>
                <c:pt idx="0">
                  <c:v>45.806451612903224</c:v>
                </c:pt>
                <c:pt idx="1">
                  <c:v>35.64356435643564</c:v>
                </c:pt>
                <c:pt idx="2">
                  <c:v>28.770491803278688</c:v>
                </c:pt>
                <c:pt idx="3">
                  <c:v>20.333333333333332</c:v>
                </c:pt>
                <c:pt idx="4">
                  <c:v>9.7435897435897427</c:v>
                </c:pt>
                <c:pt idx="5">
                  <c:v>3.4013605442176873</c:v>
                </c:pt>
                <c:pt idx="6">
                  <c:v>4.8648648648648649</c:v>
                </c:pt>
                <c:pt idx="7">
                  <c:v>2.5316455696202533</c:v>
                </c:pt>
                <c:pt idx="8">
                  <c:v>2.018633540372671</c:v>
                </c:pt>
                <c:pt idx="9">
                  <c:v>1.392757660167131</c:v>
                </c:pt>
                <c:pt idx="10">
                  <c:v>1.3809523809523809</c:v>
                </c:pt>
                <c:pt idx="11">
                  <c:v>0</c:v>
                </c:pt>
                <c:pt idx="12">
                  <c:v>1.4354066985645932</c:v>
                </c:pt>
                <c:pt idx="13">
                  <c:v>0</c:v>
                </c:pt>
                <c:pt idx="14">
                  <c:v>1.4285714285714286</c:v>
                </c:pt>
              </c:numCache>
            </c:numRef>
          </c:val>
          <c:smooth val="0"/>
          <c:extLst>
            <c:ext xmlns:c16="http://schemas.microsoft.com/office/drawing/2014/chart" uri="{C3380CC4-5D6E-409C-BE32-E72D297353CC}">
              <c16:uniqueId val="{0000000F-47A8-4A6C-9C66-B43DC76C71BE}"/>
            </c:ext>
          </c:extLst>
        </c:ser>
        <c:ser>
          <c:idx val="16"/>
          <c:order val="16"/>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'!$D$82:$R$82</c:f>
              <c:numCache>
                <c:formatCode>0.0</c:formatCode>
                <c:ptCount val="15"/>
                <c:pt idx="0">
                  <c:v>255.48387096774195</c:v>
                </c:pt>
                <c:pt idx="1">
                  <c:v>199.25742574257424</c:v>
                </c:pt>
                <c:pt idx="2">
                  <c:v>158.6065573770492</c:v>
                </c:pt>
                <c:pt idx="3">
                  <c:v>112.66666666666666</c:v>
                </c:pt>
                <c:pt idx="4">
                  <c:v>53.333333333333336</c:v>
                </c:pt>
                <c:pt idx="5">
                  <c:v>22.993197278911566</c:v>
                </c:pt>
                <c:pt idx="6">
                  <c:v>28.301158301158299</c:v>
                </c:pt>
                <c:pt idx="7">
                  <c:v>19.831223628691983</c:v>
                </c:pt>
                <c:pt idx="8">
                  <c:v>16.552795031055901</c:v>
                </c:pt>
                <c:pt idx="9">
                  <c:v>14.484679665738161</c:v>
                </c:pt>
                <c:pt idx="10">
                  <c:v>13.380952380952381</c:v>
                </c:pt>
                <c:pt idx="11">
                  <c:v>12.345679012345681</c:v>
                </c:pt>
                <c:pt idx="12">
                  <c:v>12.440191387559809</c:v>
                </c:pt>
                <c:pt idx="13">
                  <c:v>12.732919254658384</c:v>
                </c:pt>
                <c:pt idx="14">
                  <c:v>14.476190476190474</c:v>
                </c:pt>
              </c:numCache>
            </c:numRef>
          </c:val>
          <c:smooth val="0"/>
          <c:extLst>
            <c:ext xmlns:c16="http://schemas.microsoft.com/office/drawing/2014/chart" uri="{C3380CC4-5D6E-409C-BE32-E72D297353CC}">
              <c16:uniqueId val="{00000010-47A8-4A6C-9C66-B43DC76C71BE}"/>
            </c:ext>
          </c:extLst>
        </c:ser>
        <c:ser>
          <c:idx val="17"/>
          <c:order val="17"/>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'!$D$83:$R$83</c:f>
              <c:numCache>
                <c:formatCode>0.0</c:formatCode>
                <c:ptCount val="15"/>
                <c:pt idx="0">
                  <c:v>250.96774193548387</c:v>
                </c:pt>
                <c:pt idx="1">
                  <c:v>195.54455445544554</c:v>
                </c:pt>
                <c:pt idx="2">
                  <c:v>155.90163934426229</c:v>
                </c:pt>
                <c:pt idx="3">
                  <c:v>107.00000000000001</c:v>
                </c:pt>
                <c:pt idx="4">
                  <c:v>51.794871794871788</c:v>
                </c:pt>
                <c:pt idx="5">
                  <c:v>21.904761904761909</c:v>
                </c:pt>
                <c:pt idx="6">
                  <c:v>27.992277992277991</c:v>
                </c:pt>
                <c:pt idx="7">
                  <c:v>19.831223628691983</c:v>
                </c:pt>
                <c:pt idx="8">
                  <c:v>16.70807453416149</c:v>
                </c:pt>
                <c:pt idx="9">
                  <c:v>14.484679665738161</c:v>
                </c:pt>
                <c:pt idx="10">
                  <c:v>14.190476190476192</c:v>
                </c:pt>
                <c:pt idx="11">
                  <c:v>12.345679012345681</c:v>
                </c:pt>
                <c:pt idx="12">
                  <c:v>12.440191387559809</c:v>
                </c:pt>
                <c:pt idx="13">
                  <c:v>12.422360248447205</c:v>
                </c:pt>
                <c:pt idx="14">
                  <c:v>14.523809523809524</c:v>
                </c:pt>
              </c:numCache>
            </c:numRef>
          </c:val>
          <c:smooth val="0"/>
          <c:extLst>
            <c:ext xmlns:c16="http://schemas.microsoft.com/office/drawing/2014/chart" uri="{C3380CC4-5D6E-409C-BE32-E72D297353CC}">
              <c16:uniqueId val="{00000011-47A8-4A6C-9C66-B43DC76C71BE}"/>
            </c:ext>
          </c:extLst>
        </c:ser>
        <c:ser>
          <c:idx val="18"/>
          <c:order val="18"/>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'!$D$84:$R$84</c:f>
              <c:numCache>
                <c:formatCode>0.0</c:formatCode>
                <c:ptCount val="15"/>
                <c:pt idx="0">
                  <c:v>251.93548387096772</c:v>
                </c:pt>
                <c:pt idx="1">
                  <c:v>201.73267326732673</c:v>
                </c:pt>
                <c:pt idx="2">
                  <c:v>163.52459016393442</c:v>
                </c:pt>
                <c:pt idx="3">
                  <c:v>118.16666666666669</c:v>
                </c:pt>
                <c:pt idx="4">
                  <c:v>64.102564102564102</c:v>
                </c:pt>
                <c:pt idx="5">
                  <c:v>26.530612244897959</c:v>
                </c:pt>
                <c:pt idx="6">
                  <c:v>33.861003861003859</c:v>
                </c:pt>
                <c:pt idx="7">
                  <c:v>23.206751054852322</c:v>
                </c:pt>
                <c:pt idx="8">
                  <c:v>19.22360248447205</c:v>
                </c:pt>
                <c:pt idx="9">
                  <c:v>16.295264623955429</c:v>
                </c:pt>
                <c:pt idx="10">
                  <c:v>15.714285714285714</c:v>
                </c:pt>
                <c:pt idx="11">
                  <c:v>14.506172839506172</c:v>
                </c:pt>
                <c:pt idx="12">
                  <c:v>14.832535885167465</c:v>
                </c:pt>
                <c:pt idx="13">
                  <c:v>14.596273291925465</c:v>
                </c:pt>
                <c:pt idx="14">
                  <c:v>16.476190476190474</c:v>
                </c:pt>
              </c:numCache>
            </c:numRef>
          </c:val>
          <c:smooth val="0"/>
          <c:extLst>
            <c:ext xmlns:c16="http://schemas.microsoft.com/office/drawing/2014/chart" uri="{C3380CC4-5D6E-409C-BE32-E72D297353CC}">
              <c16:uniqueId val="{00000012-47A8-4A6C-9C66-B43DC76C71BE}"/>
            </c:ext>
          </c:extLst>
        </c:ser>
        <c:ser>
          <c:idx val="19"/>
          <c:order val="19"/>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'!$D$85:$R$85</c:f>
              <c:numCache>
                <c:formatCode>0.0</c:formatCode>
                <c:ptCount val="15"/>
                <c:pt idx="0">
                  <c:v>252.25806451612905</c:v>
                </c:pt>
                <c:pt idx="1">
                  <c:v>196.78217821782178</c:v>
                </c:pt>
                <c:pt idx="2">
                  <c:v>157.13114754098362</c:v>
                </c:pt>
                <c:pt idx="3">
                  <c:v>108.83333333333333</c:v>
                </c:pt>
                <c:pt idx="4">
                  <c:v>52.820512820512825</c:v>
                </c:pt>
                <c:pt idx="5">
                  <c:v>22.857142857142858</c:v>
                </c:pt>
                <c:pt idx="6">
                  <c:v>29.806949806949806</c:v>
                </c:pt>
                <c:pt idx="7">
                  <c:v>21.729957805907176</c:v>
                </c:pt>
                <c:pt idx="8">
                  <c:v>19.285714285714285</c:v>
                </c:pt>
                <c:pt idx="9">
                  <c:v>17.270194986072422</c:v>
                </c:pt>
                <c:pt idx="10">
                  <c:v>18.238095238095241</c:v>
                </c:pt>
                <c:pt idx="11">
                  <c:v>17.283950617283953</c:v>
                </c:pt>
                <c:pt idx="12">
                  <c:v>17.703349282296653</c:v>
                </c:pt>
                <c:pt idx="13">
                  <c:v>17.39130434782609</c:v>
                </c:pt>
                <c:pt idx="14">
                  <c:v>17.809523809523807</c:v>
                </c:pt>
              </c:numCache>
            </c:numRef>
          </c:val>
          <c:smooth val="0"/>
          <c:extLst>
            <c:ext xmlns:c16="http://schemas.microsoft.com/office/drawing/2014/chart" uri="{C3380CC4-5D6E-409C-BE32-E72D297353CC}">
              <c16:uniqueId val="{00000013-47A8-4A6C-9C66-B43DC76C71BE}"/>
            </c:ext>
          </c:extLst>
        </c:ser>
        <c:ser>
          <c:idx val="20"/>
          <c:order val="20"/>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'!$D$86:$R$86</c:f>
              <c:numCache>
                <c:formatCode>0.0</c:formatCode>
                <c:ptCount val="15"/>
                <c:pt idx="0">
                  <c:v>238.38709677419357</c:v>
                </c:pt>
                <c:pt idx="1">
                  <c:v>184.40594059405939</c:v>
                </c:pt>
                <c:pt idx="2">
                  <c:v>146.55737704918033</c:v>
                </c:pt>
                <c:pt idx="3">
                  <c:v>100.66666666666667</c:v>
                </c:pt>
                <c:pt idx="4">
                  <c:v>46.666666666666664</c:v>
                </c:pt>
                <c:pt idx="5">
                  <c:v>21.496598639455783</c:v>
                </c:pt>
                <c:pt idx="6">
                  <c:v>26.795366795366796</c:v>
                </c:pt>
                <c:pt idx="7">
                  <c:v>19.19831223628692</c:v>
                </c:pt>
                <c:pt idx="8">
                  <c:v>15.248447204968944</c:v>
                </c:pt>
                <c:pt idx="9">
                  <c:v>14.206128133704736</c:v>
                </c:pt>
                <c:pt idx="10">
                  <c:v>13.285714285714286</c:v>
                </c:pt>
                <c:pt idx="11">
                  <c:v>12.345679012345681</c:v>
                </c:pt>
                <c:pt idx="12">
                  <c:v>12.440191387559809</c:v>
                </c:pt>
                <c:pt idx="13">
                  <c:v>12.732919254658384</c:v>
                </c:pt>
                <c:pt idx="14">
                  <c:v>13.761904761904761</c:v>
                </c:pt>
              </c:numCache>
            </c:numRef>
          </c:val>
          <c:smooth val="0"/>
          <c:extLst>
            <c:ext xmlns:c16="http://schemas.microsoft.com/office/drawing/2014/chart" uri="{C3380CC4-5D6E-409C-BE32-E72D297353CC}">
              <c16:uniqueId val="{00000014-47A8-4A6C-9C66-B43DC76C71BE}"/>
            </c:ext>
          </c:extLst>
        </c:ser>
        <c:ser>
          <c:idx val="21"/>
          <c:order val="21"/>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'!$D$87:$R$87</c:f>
              <c:numCache>
                <c:formatCode>0.0</c:formatCode>
                <c:ptCount val="15"/>
                <c:pt idx="0">
                  <c:v>41.290322580645167</c:v>
                </c:pt>
                <c:pt idx="1">
                  <c:v>30.198019801980195</c:v>
                </c:pt>
                <c:pt idx="2">
                  <c:v>23.442622950819672</c:v>
                </c:pt>
                <c:pt idx="3">
                  <c:v>17.333333333333336</c:v>
                </c:pt>
                <c:pt idx="4">
                  <c:v>10.76923076923077</c:v>
                </c:pt>
                <c:pt idx="5">
                  <c:v>9.387755102040817</c:v>
                </c:pt>
                <c:pt idx="6">
                  <c:v>6.602316602316602</c:v>
                </c:pt>
                <c:pt idx="7">
                  <c:v>5.0632911392405067</c:v>
                </c:pt>
                <c:pt idx="8">
                  <c:v>4.2857142857142856</c:v>
                </c:pt>
                <c:pt idx="9">
                  <c:v>3.7604456824512535</c:v>
                </c:pt>
                <c:pt idx="10">
                  <c:v>3.4761904761904763</c:v>
                </c:pt>
                <c:pt idx="11">
                  <c:v>3.3950617283950622</c:v>
                </c:pt>
                <c:pt idx="12">
                  <c:v>2.8708133971291865</c:v>
                </c:pt>
                <c:pt idx="13">
                  <c:v>2.7950310559006208</c:v>
                </c:pt>
                <c:pt idx="14">
                  <c:v>4.0476190476190474</c:v>
                </c:pt>
              </c:numCache>
            </c:numRef>
          </c:val>
          <c:smooth val="0"/>
          <c:extLst>
            <c:ext xmlns:c16="http://schemas.microsoft.com/office/drawing/2014/chart" uri="{C3380CC4-5D6E-409C-BE32-E72D297353CC}">
              <c16:uniqueId val="{00000015-47A8-4A6C-9C66-B43DC76C71BE}"/>
            </c:ext>
          </c:extLst>
        </c:ser>
        <c:ser>
          <c:idx val="22"/>
          <c:order val="22"/>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'!$D$88:$R$88</c:f>
              <c:numCache>
                <c:formatCode>0.0</c:formatCode>
                <c:ptCount val="15"/>
                <c:pt idx="0">
                  <c:v>96.451612903225808</c:v>
                </c:pt>
                <c:pt idx="1">
                  <c:v>70.668316831683171</c:v>
                </c:pt>
                <c:pt idx="2">
                  <c:v>56.885245901639351</c:v>
                </c:pt>
                <c:pt idx="3">
                  <c:v>41.333333333333336</c:v>
                </c:pt>
                <c:pt idx="4">
                  <c:v>24.102564102564102</c:v>
                </c:pt>
                <c:pt idx="5">
                  <c:v>15.238095238095241</c:v>
                </c:pt>
                <c:pt idx="6">
                  <c:v>15.019305019305019</c:v>
                </c:pt>
                <c:pt idx="7">
                  <c:v>10.970464135021098</c:v>
                </c:pt>
                <c:pt idx="8">
                  <c:v>9.8136645962732914</c:v>
                </c:pt>
                <c:pt idx="9">
                  <c:v>8.635097493036211</c:v>
                </c:pt>
                <c:pt idx="10">
                  <c:v>8.7619047619047628</c:v>
                </c:pt>
                <c:pt idx="11">
                  <c:v>8.9506172839506171</c:v>
                </c:pt>
                <c:pt idx="12">
                  <c:v>9.0909090909090917</c:v>
                </c:pt>
                <c:pt idx="13">
                  <c:v>8.6956521739130448</c:v>
                </c:pt>
                <c:pt idx="14">
                  <c:v>8.8571428571428577</c:v>
                </c:pt>
              </c:numCache>
            </c:numRef>
          </c:val>
          <c:smooth val="0"/>
          <c:extLst>
            <c:ext xmlns:c16="http://schemas.microsoft.com/office/drawing/2014/chart" uri="{C3380CC4-5D6E-409C-BE32-E72D297353CC}">
              <c16:uniqueId val="{00000016-47A8-4A6C-9C66-B43DC76C71BE}"/>
            </c:ext>
          </c:extLst>
        </c:ser>
        <c:ser>
          <c:idx val="23"/>
          <c:order val="23"/>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'!$D$89:$R$89</c:f>
              <c:numCache>
                <c:formatCode>0.0</c:formatCode>
                <c:ptCount val="15"/>
                <c:pt idx="0">
                  <c:v>52.580645161290327</c:v>
                </c:pt>
                <c:pt idx="1">
                  <c:v>38.366336633663366</c:v>
                </c:pt>
                <c:pt idx="2">
                  <c:v>30.655737704918035</c:v>
                </c:pt>
                <c:pt idx="3">
                  <c:v>22</c:v>
                </c:pt>
                <c:pt idx="4">
                  <c:v>12.307692307692307</c:v>
                </c:pt>
                <c:pt idx="5">
                  <c:v>9.1156462585034017</c:v>
                </c:pt>
                <c:pt idx="6">
                  <c:v>8.223938223938223</c:v>
                </c:pt>
                <c:pt idx="7">
                  <c:v>5.9071729957805914</c:v>
                </c:pt>
                <c:pt idx="8">
                  <c:v>5.0310559006211184</c:v>
                </c:pt>
                <c:pt idx="9">
                  <c:v>4.3175487465181055</c:v>
                </c:pt>
                <c:pt idx="10">
                  <c:v>4.4285714285714288</c:v>
                </c:pt>
                <c:pt idx="11">
                  <c:v>4.0123456790123457</c:v>
                </c:pt>
                <c:pt idx="12">
                  <c:v>4.3062200956937806</c:v>
                </c:pt>
                <c:pt idx="13">
                  <c:v>4.0372670807453419</c:v>
                </c:pt>
                <c:pt idx="14">
                  <c:v>4.7142857142857144</c:v>
                </c:pt>
              </c:numCache>
            </c:numRef>
          </c:val>
          <c:smooth val="0"/>
          <c:extLst>
            <c:ext xmlns:c16="http://schemas.microsoft.com/office/drawing/2014/chart" uri="{C3380CC4-5D6E-409C-BE32-E72D297353CC}">
              <c16:uniqueId val="{00000017-47A8-4A6C-9C66-B43DC76C71BE}"/>
            </c:ext>
          </c:extLst>
        </c:ser>
        <c:ser>
          <c:idx val="24"/>
          <c:order val="24"/>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'!$D$90:$R$90</c:f>
              <c:numCache>
                <c:formatCode>0.0</c:formatCode>
                <c:ptCount val="15"/>
                <c:pt idx="0">
                  <c:v>153.54838709677421</c:v>
                </c:pt>
                <c:pt idx="1">
                  <c:v>126.23762376237623</c:v>
                </c:pt>
                <c:pt idx="2">
                  <c:v>94.180327868852459</c:v>
                </c:pt>
                <c:pt idx="3">
                  <c:v>66.5</c:v>
                </c:pt>
                <c:pt idx="4">
                  <c:v>36.92307692307692</c:v>
                </c:pt>
                <c:pt idx="5">
                  <c:v>17.95918367346939</c:v>
                </c:pt>
                <c:pt idx="6">
                  <c:v>25.135135135135133</c:v>
                </c:pt>
                <c:pt idx="7">
                  <c:v>20.675105485232066</c:v>
                </c:pt>
                <c:pt idx="8">
                  <c:v>19.285714285714285</c:v>
                </c:pt>
                <c:pt idx="9">
                  <c:v>17.548746518105848</c:v>
                </c:pt>
                <c:pt idx="10">
                  <c:v>17.714285714285715</c:v>
                </c:pt>
                <c:pt idx="11">
                  <c:v>16.97530864197531</c:v>
                </c:pt>
                <c:pt idx="12">
                  <c:v>17.703349282296653</c:v>
                </c:pt>
                <c:pt idx="13">
                  <c:v>17.080745341614907</c:v>
                </c:pt>
                <c:pt idx="14">
                  <c:v>17.095238095238095</c:v>
                </c:pt>
              </c:numCache>
            </c:numRef>
          </c:val>
          <c:smooth val="0"/>
          <c:extLst>
            <c:ext xmlns:c16="http://schemas.microsoft.com/office/drawing/2014/chart" uri="{C3380CC4-5D6E-409C-BE32-E72D297353CC}">
              <c16:uniqueId val="{00000018-47A8-4A6C-9C66-B43DC76C71BE}"/>
            </c:ext>
          </c:extLst>
        </c:ser>
        <c:ser>
          <c:idx val="25"/>
          <c:order val="25"/>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'!$D$91:$R$91</c:f>
              <c:numCache>
                <c:formatCode>0.0</c:formatCode>
                <c:ptCount val="15"/>
                <c:pt idx="0">
                  <c:v>116.12903225806451</c:v>
                </c:pt>
                <c:pt idx="1">
                  <c:v>82.301980198019791</c:v>
                </c:pt>
                <c:pt idx="2">
                  <c:v>65.819672131147541</c:v>
                </c:pt>
                <c:pt idx="3">
                  <c:v>46.000000000000007</c:v>
                </c:pt>
                <c:pt idx="4">
                  <c:v>26.15384615384615</c:v>
                </c:pt>
                <c:pt idx="5">
                  <c:v>15.782312925170068</c:v>
                </c:pt>
                <c:pt idx="6">
                  <c:v>16.1003861003861</c:v>
                </c:pt>
                <c:pt idx="7">
                  <c:v>12.236286919831223</c:v>
                </c:pt>
                <c:pt idx="8">
                  <c:v>10.186335403726707</c:v>
                </c:pt>
                <c:pt idx="9">
                  <c:v>9.3314763231197766</c:v>
                </c:pt>
                <c:pt idx="10">
                  <c:v>9.3333333333333339</c:v>
                </c:pt>
                <c:pt idx="11">
                  <c:v>8.9506172839506171</c:v>
                </c:pt>
                <c:pt idx="12">
                  <c:v>9.5693779904306222</c:v>
                </c:pt>
                <c:pt idx="13">
                  <c:v>9.6273291925465845</c:v>
                </c:pt>
                <c:pt idx="14">
                  <c:v>9.5238095238095237</c:v>
                </c:pt>
              </c:numCache>
            </c:numRef>
          </c:val>
          <c:smooth val="0"/>
          <c:extLst>
            <c:ext xmlns:c16="http://schemas.microsoft.com/office/drawing/2014/chart" uri="{C3380CC4-5D6E-409C-BE32-E72D297353CC}">
              <c16:uniqueId val="{00000019-47A8-4A6C-9C66-B43DC76C71BE}"/>
            </c:ext>
          </c:extLst>
        </c:ser>
        <c:ser>
          <c:idx val="26"/>
          <c:order val="26"/>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'!$D$92:$R$92</c:f>
              <c:numCache>
                <c:formatCode>0.0</c:formatCode>
                <c:ptCount val="15"/>
                <c:pt idx="0">
                  <c:v>40.967741935483872</c:v>
                </c:pt>
                <c:pt idx="1">
                  <c:v>28.836633663366335</c:v>
                </c:pt>
                <c:pt idx="2">
                  <c:v>22.049180327868854</c:v>
                </c:pt>
                <c:pt idx="3">
                  <c:v>15.666666666666668</c:v>
                </c:pt>
                <c:pt idx="4">
                  <c:v>8.2051282051282062</c:v>
                </c:pt>
                <c:pt idx="5">
                  <c:v>5.850340136054422</c:v>
                </c:pt>
                <c:pt idx="6">
                  <c:v>4.8648648648648649</c:v>
                </c:pt>
                <c:pt idx="7">
                  <c:v>4.0084388185654012</c:v>
                </c:pt>
                <c:pt idx="8">
                  <c:v>4.0372670807453419</c:v>
                </c:pt>
                <c:pt idx="9">
                  <c:v>3.8997214484679668</c:v>
                </c:pt>
                <c:pt idx="10">
                  <c:v>4.2380952380952381</c:v>
                </c:pt>
                <c:pt idx="11">
                  <c:v>4.6296296296296298</c:v>
                </c:pt>
                <c:pt idx="12">
                  <c:v>4.7846889952153111</c:v>
                </c:pt>
                <c:pt idx="13">
                  <c:v>4.9689440993788825</c:v>
                </c:pt>
                <c:pt idx="14">
                  <c:v>4.1428571428571423</c:v>
                </c:pt>
              </c:numCache>
            </c:numRef>
          </c:val>
          <c:smooth val="0"/>
          <c:extLst>
            <c:ext xmlns:c16="http://schemas.microsoft.com/office/drawing/2014/chart" uri="{C3380CC4-5D6E-409C-BE32-E72D297353CC}">
              <c16:uniqueId val="{0000001A-47A8-4A6C-9C66-B43DC76C71BE}"/>
            </c:ext>
          </c:extLst>
        </c:ser>
        <c:ser>
          <c:idx val="27"/>
          <c:order val="27"/>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'!$D$93:$R$93</c:f>
              <c:numCache>
                <c:formatCode>0.0</c:formatCode>
                <c:ptCount val="15"/>
                <c:pt idx="0">
                  <c:v>21.612903225806452</c:v>
                </c:pt>
                <c:pt idx="1">
                  <c:v>16.089108910891088</c:v>
                </c:pt>
                <c:pt idx="2">
                  <c:v>13.688524590163935</c:v>
                </c:pt>
                <c:pt idx="3">
                  <c:v>10.166666666666666</c:v>
                </c:pt>
                <c:pt idx="4">
                  <c:v>6.1538461538461533</c:v>
                </c:pt>
                <c:pt idx="5">
                  <c:v>10.204081632653061</c:v>
                </c:pt>
                <c:pt idx="6">
                  <c:v>4.903474903474903</c:v>
                </c:pt>
                <c:pt idx="7">
                  <c:v>3.79746835443038</c:v>
                </c:pt>
                <c:pt idx="8">
                  <c:v>3.4472049689440998</c:v>
                </c:pt>
                <c:pt idx="9">
                  <c:v>2.785515320334262</c:v>
                </c:pt>
                <c:pt idx="10">
                  <c:v>2.2857142857142856</c:v>
                </c:pt>
                <c:pt idx="11">
                  <c:v>1.8518518518518519</c:v>
                </c:pt>
                <c:pt idx="12">
                  <c:v>1.9138755980861246</c:v>
                </c:pt>
                <c:pt idx="13">
                  <c:v>1.8633540372670807</c:v>
                </c:pt>
                <c:pt idx="14">
                  <c:v>3.2857142857142856</c:v>
                </c:pt>
              </c:numCache>
            </c:numRef>
          </c:val>
          <c:smooth val="0"/>
          <c:extLst>
            <c:ext xmlns:c16="http://schemas.microsoft.com/office/drawing/2014/chart" uri="{C3380CC4-5D6E-409C-BE32-E72D297353CC}">
              <c16:uniqueId val="{0000001B-47A8-4A6C-9C66-B43DC76C71BE}"/>
            </c:ext>
          </c:extLst>
        </c:ser>
        <c:ser>
          <c:idx val="28"/>
          <c:order val="28"/>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'!$D$94:$R$94</c:f>
              <c:numCache>
                <c:formatCode>0.0</c:formatCode>
                <c:ptCount val="15"/>
                <c:pt idx="0">
                  <c:v>137.41935483870969</c:v>
                </c:pt>
                <c:pt idx="1">
                  <c:v>95.544554455445535</c:v>
                </c:pt>
                <c:pt idx="2">
                  <c:v>73.852459016393439</c:v>
                </c:pt>
                <c:pt idx="3">
                  <c:v>51.166666666666664</c:v>
                </c:pt>
                <c:pt idx="4">
                  <c:v>26.15384615384615</c:v>
                </c:pt>
                <c:pt idx="5">
                  <c:v>15.782312925170068</c:v>
                </c:pt>
                <c:pt idx="6">
                  <c:v>12.972972972972972</c:v>
                </c:pt>
                <c:pt idx="7">
                  <c:v>9.4936708860759502</c:v>
                </c:pt>
                <c:pt idx="8">
                  <c:v>8.695652173913043</c:v>
                </c:pt>
                <c:pt idx="9">
                  <c:v>8.0779944289693582</c:v>
                </c:pt>
                <c:pt idx="10">
                  <c:v>7.8095238095238093</c:v>
                </c:pt>
                <c:pt idx="11">
                  <c:v>7.7160493827160499</c:v>
                </c:pt>
                <c:pt idx="12">
                  <c:v>8.133971291866029</c:v>
                </c:pt>
                <c:pt idx="13">
                  <c:v>8.0745341614906838</c:v>
                </c:pt>
                <c:pt idx="14">
                  <c:v>8.428571428571427</c:v>
                </c:pt>
              </c:numCache>
            </c:numRef>
          </c:val>
          <c:smooth val="0"/>
          <c:extLst>
            <c:ext xmlns:c16="http://schemas.microsoft.com/office/drawing/2014/chart" uri="{C3380CC4-5D6E-409C-BE32-E72D297353CC}">
              <c16:uniqueId val="{0000001C-47A8-4A6C-9C66-B43DC76C71BE}"/>
            </c:ext>
          </c:extLst>
        </c:ser>
        <c:ser>
          <c:idx val="29"/>
          <c:order val="29"/>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'!$D$95:$R$95</c:f>
              <c:numCache>
                <c:formatCode>0.0</c:formatCode>
                <c:ptCount val="15"/>
                <c:pt idx="0">
                  <c:v>131.61290322580643</c:v>
                </c:pt>
                <c:pt idx="1">
                  <c:v>92.945544554455438</c:v>
                </c:pt>
                <c:pt idx="2">
                  <c:v>71.229508196721312</c:v>
                </c:pt>
                <c:pt idx="3">
                  <c:v>50</c:v>
                </c:pt>
                <c:pt idx="4">
                  <c:v>26.15384615384615</c:v>
                </c:pt>
                <c:pt idx="5">
                  <c:v>14.557823129251702</c:v>
                </c:pt>
                <c:pt idx="6">
                  <c:v>13.011583011583012</c:v>
                </c:pt>
                <c:pt idx="7">
                  <c:v>9.071729957805907</c:v>
                </c:pt>
                <c:pt idx="8">
                  <c:v>8.4782608695652169</c:v>
                </c:pt>
                <c:pt idx="9">
                  <c:v>7.7994428969359335</c:v>
                </c:pt>
                <c:pt idx="10">
                  <c:v>8.0476190476190474</c:v>
                </c:pt>
                <c:pt idx="11">
                  <c:v>8.0246913580246915</c:v>
                </c:pt>
                <c:pt idx="12">
                  <c:v>7.6555023923444985</c:v>
                </c:pt>
                <c:pt idx="13">
                  <c:v>8.0745341614906838</c:v>
                </c:pt>
                <c:pt idx="14">
                  <c:v>8.0952380952380949</c:v>
                </c:pt>
              </c:numCache>
            </c:numRef>
          </c:val>
          <c:smooth val="0"/>
          <c:extLst>
            <c:ext xmlns:c16="http://schemas.microsoft.com/office/drawing/2014/chart" uri="{C3380CC4-5D6E-409C-BE32-E72D297353CC}">
              <c16:uniqueId val="{0000001D-47A8-4A6C-9C66-B43DC76C71BE}"/>
            </c:ext>
          </c:extLst>
        </c:ser>
        <c:ser>
          <c:idx val="30"/>
          <c:order val="30"/>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'!$D$96:$R$96</c:f>
              <c:numCache>
                <c:formatCode>0.0</c:formatCode>
                <c:ptCount val="15"/>
                <c:pt idx="0">
                  <c:v>152.25806451612905</c:v>
                </c:pt>
                <c:pt idx="1">
                  <c:v>110.64356435643565</c:v>
                </c:pt>
                <c:pt idx="2">
                  <c:v>84.672131147540981</c:v>
                </c:pt>
                <c:pt idx="3">
                  <c:v>58.500000000000007</c:v>
                </c:pt>
                <c:pt idx="4">
                  <c:v>30.256410256410255</c:v>
                </c:pt>
                <c:pt idx="5">
                  <c:v>16.73469387755102</c:v>
                </c:pt>
                <c:pt idx="6">
                  <c:v>16.138996138996138</c:v>
                </c:pt>
                <c:pt idx="7">
                  <c:v>11.603375527426161</c:v>
                </c:pt>
                <c:pt idx="8">
                  <c:v>10.403726708074535</c:v>
                </c:pt>
                <c:pt idx="9">
                  <c:v>9.3314763231197766</c:v>
                </c:pt>
                <c:pt idx="10">
                  <c:v>9.1904761904761898</c:v>
                </c:pt>
                <c:pt idx="11">
                  <c:v>8.9506172839506171</c:v>
                </c:pt>
                <c:pt idx="12">
                  <c:v>9.0909090909090917</c:v>
                </c:pt>
                <c:pt idx="13">
                  <c:v>9.0062111801242235</c:v>
                </c:pt>
                <c:pt idx="14">
                  <c:v>9.8095238095238102</c:v>
                </c:pt>
              </c:numCache>
            </c:numRef>
          </c:val>
          <c:smooth val="0"/>
          <c:extLst>
            <c:ext xmlns:c16="http://schemas.microsoft.com/office/drawing/2014/chart" uri="{C3380CC4-5D6E-409C-BE32-E72D297353CC}">
              <c16:uniqueId val="{0000001E-47A8-4A6C-9C66-B43DC76C71BE}"/>
            </c:ext>
          </c:extLst>
        </c:ser>
        <c:ser>
          <c:idx val="31"/>
          <c:order val="31"/>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'!$D$97:$R$97</c:f>
              <c:numCache>
                <c:formatCode>0.0</c:formatCode>
                <c:ptCount val="15"/>
                <c:pt idx="0">
                  <c:v>143.54838709677421</c:v>
                </c:pt>
                <c:pt idx="1">
                  <c:v>104.95049504950494</c:v>
                </c:pt>
                <c:pt idx="2">
                  <c:v>82.622950819672127</c:v>
                </c:pt>
                <c:pt idx="3">
                  <c:v>56.5</c:v>
                </c:pt>
                <c:pt idx="4">
                  <c:v>29.743589743589741</c:v>
                </c:pt>
                <c:pt idx="5">
                  <c:v>16.598639455782312</c:v>
                </c:pt>
                <c:pt idx="6">
                  <c:v>15.907335907335908</c:v>
                </c:pt>
                <c:pt idx="7">
                  <c:v>11.392405063291141</c:v>
                </c:pt>
                <c:pt idx="8">
                  <c:v>9.7515527950310563</c:v>
                </c:pt>
                <c:pt idx="9">
                  <c:v>9.1922005571030638</c:v>
                </c:pt>
                <c:pt idx="10">
                  <c:v>9.3333333333333339</c:v>
                </c:pt>
                <c:pt idx="11">
                  <c:v>8.6419753086419764</c:v>
                </c:pt>
                <c:pt idx="12">
                  <c:v>9.0909090909090917</c:v>
                </c:pt>
                <c:pt idx="13">
                  <c:v>8.6956521739130448</c:v>
                </c:pt>
                <c:pt idx="14">
                  <c:v>9.5238095238095237</c:v>
                </c:pt>
              </c:numCache>
            </c:numRef>
          </c:val>
          <c:smooth val="0"/>
          <c:extLst>
            <c:ext xmlns:c16="http://schemas.microsoft.com/office/drawing/2014/chart" uri="{C3380CC4-5D6E-409C-BE32-E72D297353CC}">
              <c16:uniqueId val="{0000001F-47A8-4A6C-9C66-B43DC76C71BE}"/>
            </c:ext>
          </c:extLst>
        </c:ser>
        <c:ser>
          <c:idx val="32"/>
          <c:order val="32"/>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'!$D$98:$R$98</c:f>
              <c:numCache>
                <c:formatCode>0.0</c:formatCode>
                <c:ptCount val="15"/>
                <c:pt idx="0">
                  <c:v>163.87096774193549</c:v>
                </c:pt>
                <c:pt idx="1">
                  <c:v>127.47524752475246</c:v>
                </c:pt>
                <c:pt idx="2">
                  <c:v>103.11475409836066</c:v>
                </c:pt>
                <c:pt idx="3">
                  <c:v>73.333333333333343</c:v>
                </c:pt>
                <c:pt idx="4">
                  <c:v>41.025641025641022</c:v>
                </c:pt>
                <c:pt idx="5">
                  <c:v>15.918367346938776</c:v>
                </c:pt>
                <c:pt idx="6">
                  <c:v>23.822393822393821</c:v>
                </c:pt>
                <c:pt idx="7">
                  <c:v>17.510548523206751</c:v>
                </c:pt>
                <c:pt idx="8">
                  <c:v>15.217391304347826</c:v>
                </c:pt>
                <c:pt idx="9">
                  <c:v>14.066852367688021</c:v>
                </c:pt>
                <c:pt idx="10">
                  <c:v>13.80952380952381</c:v>
                </c:pt>
                <c:pt idx="11">
                  <c:v>12.962962962962964</c:v>
                </c:pt>
                <c:pt idx="12">
                  <c:v>13.875598086124402</c:v>
                </c:pt>
                <c:pt idx="13">
                  <c:v>13.664596273291925</c:v>
                </c:pt>
                <c:pt idx="14">
                  <c:v>14.19047619047619</c:v>
                </c:pt>
              </c:numCache>
            </c:numRef>
          </c:val>
          <c:smooth val="0"/>
          <c:extLst>
            <c:ext xmlns:c16="http://schemas.microsoft.com/office/drawing/2014/chart" uri="{C3380CC4-5D6E-409C-BE32-E72D297353CC}">
              <c16:uniqueId val="{00000020-47A8-4A6C-9C66-B43DC76C71BE}"/>
            </c:ext>
          </c:extLst>
        </c:ser>
        <c:ser>
          <c:idx val="33"/>
          <c:order val="33"/>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'!$D$99:$R$99</c:f>
              <c:numCache>
                <c:formatCode>0.0</c:formatCode>
                <c:ptCount val="15"/>
                <c:pt idx="0">
                  <c:v>58.70967741935484</c:v>
                </c:pt>
                <c:pt idx="1">
                  <c:v>42.32673267326733</c:v>
                </c:pt>
                <c:pt idx="2">
                  <c:v>33.278688524590159</c:v>
                </c:pt>
                <c:pt idx="3">
                  <c:v>23.166666666666668</c:v>
                </c:pt>
                <c:pt idx="4">
                  <c:v>17.948717948717949</c:v>
                </c:pt>
                <c:pt idx="5">
                  <c:v>8.4353741496598644</c:v>
                </c:pt>
                <c:pt idx="6">
                  <c:v>7.1428571428571432</c:v>
                </c:pt>
                <c:pt idx="7">
                  <c:v>5.2742616033755274</c:v>
                </c:pt>
                <c:pt idx="8">
                  <c:v>4.5962732919254661</c:v>
                </c:pt>
                <c:pt idx="9">
                  <c:v>4.0389972144846791</c:v>
                </c:pt>
                <c:pt idx="10">
                  <c:v>4.1428571428571432</c:v>
                </c:pt>
                <c:pt idx="11">
                  <c:v>3.7037037037037037</c:v>
                </c:pt>
                <c:pt idx="12">
                  <c:v>3.8277511961722492</c:v>
                </c:pt>
                <c:pt idx="13">
                  <c:v>3.4161490683229814</c:v>
                </c:pt>
                <c:pt idx="14">
                  <c:v>4.3809523809523805</c:v>
                </c:pt>
              </c:numCache>
            </c:numRef>
          </c:val>
          <c:smooth val="0"/>
          <c:extLst>
            <c:ext xmlns:c16="http://schemas.microsoft.com/office/drawing/2014/chart" uri="{C3380CC4-5D6E-409C-BE32-E72D297353CC}">
              <c16:uniqueId val="{00000021-47A8-4A6C-9C66-B43DC76C71BE}"/>
            </c:ext>
          </c:extLst>
        </c:ser>
        <c:ser>
          <c:idx val="34"/>
          <c:order val="34"/>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'!$D$100:$R$100</c:f>
              <c:numCache>
                <c:formatCode>0.0</c:formatCode>
                <c:ptCount val="15"/>
                <c:pt idx="0">
                  <c:v>170.96774193548387</c:v>
                </c:pt>
                <c:pt idx="1">
                  <c:v>123.76237623762376</c:v>
                </c:pt>
                <c:pt idx="2">
                  <c:v>97.377049180327873</c:v>
                </c:pt>
                <c:pt idx="3">
                  <c:v>68.166666666666671</c:v>
                </c:pt>
                <c:pt idx="4">
                  <c:v>33.846153846153847</c:v>
                </c:pt>
                <c:pt idx="5">
                  <c:v>14.829931972789117</c:v>
                </c:pt>
                <c:pt idx="6">
                  <c:v>17.451737451737451</c:v>
                </c:pt>
                <c:pt idx="7">
                  <c:v>11.814345991561183</c:v>
                </c:pt>
                <c:pt idx="8">
                  <c:v>11.335403726708075</c:v>
                </c:pt>
                <c:pt idx="9">
                  <c:v>10.167130919220055</c:v>
                </c:pt>
                <c:pt idx="10">
                  <c:v>10.380952380952381</c:v>
                </c:pt>
                <c:pt idx="11">
                  <c:v>10.802469135802468</c:v>
                </c:pt>
                <c:pt idx="12">
                  <c:v>11.483253588516746</c:v>
                </c:pt>
                <c:pt idx="13">
                  <c:v>12.111801242236025</c:v>
                </c:pt>
                <c:pt idx="14">
                  <c:v>10.285714285714286</c:v>
                </c:pt>
              </c:numCache>
            </c:numRef>
          </c:val>
          <c:smooth val="0"/>
          <c:extLst>
            <c:ext xmlns:c16="http://schemas.microsoft.com/office/drawing/2014/chart" uri="{C3380CC4-5D6E-409C-BE32-E72D297353CC}">
              <c16:uniqueId val="{00000022-47A8-4A6C-9C66-B43DC76C71BE}"/>
            </c:ext>
          </c:extLst>
        </c:ser>
        <c:ser>
          <c:idx val="35"/>
          <c:order val="35"/>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'!$D$101:$R$101</c:f>
              <c:numCache>
                <c:formatCode>0.0</c:formatCode>
                <c:ptCount val="15"/>
                <c:pt idx="0">
                  <c:v>139.67741935483869</c:v>
                </c:pt>
                <c:pt idx="1">
                  <c:v>100.24752475247524</c:v>
                </c:pt>
                <c:pt idx="2">
                  <c:v>77.786885245901644</c:v>
                </c:pt>
                <c:pt idx="3">
                  <c:v>55.5</c:v>
                </c:pt>
                <c:pt idx="4">
                  <c:v>28.205128205128204</c:v>
                </c:pt>
                <c:pt idx="5">
                  <c:v>13.741496598639456</c:v>
                </c:pt>
                <c:pt idx="6">
                  <c:v>15.250965250965251</c:v>
                </c:pt>
                <c:pt idx="7">
                  <c:v>10.759493670886076</c:v>
                </c:pt>
                <c:pt idx="8">
                  <c:v>10.341614906832298</c:v>
                </c:pt>
                <c:pt idx="9">
                  <c:v>10.027855153203342</c:v>
                </c:pt>
                <c:pt idx="10">
                  <c:v>10.238095238095237</c:v>
                </c:pt>
                <c:pt idx="11">
                  <c:v>9.8765432098765444</c:v>
                </c:pt>
                <c:pt idx="12">
                  <c:v>11.004784688995215</c:v>
                </c:pt>
                <c:pt idx="13">
                  <c:v>11.490683229813664</c:v>
                </c:pt>
                <c:pt idx="14">
                  <c:v>10.238095238095237</c:v>
                </c:pt>
              </c:numCache>
            </c:numRef>
          </c:val>
          <c:smooth val="0"/>
          <c:extLst>
            <c:ext xmlns:c16="http://schemas.microsoft.com/office/drawing/2014/chart" uri="{C3380CC4-5D6E-409C-BE32-E72D297353CC}">
              <c16:uniqueId val="{00000023-47A8-4A6C-9C66-B43DC76C71BE}"/>
            </c:ext>
          </c:extLst>
        </c:ser>
        <c:ser>
          <c:idx val="36"/>
          <c:order val="36"/>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'!$D$102:$R$102</c:f>
              <c:numCache>
                <c:formatCode>0.0</c:formatCode>
                <c:ptCount val="15"/>
                <c:pt idx="0">
                  <c:v>68.064516129032256</c:v>
                </c:pt>
                <c:pt idx="1">
                  <c:v>48.019801980198011</c:v>
                </c:pt>
                <c:pt idx="2">
                  <c:v>36.967213114754095</c:v>
                </c:pt>
                <c:pt idx="3">
                  <c:v>26.333333333333336</c:v>
                </c:pt>
                <c:pt idx="4">
                  <c:v>14.87179487179487</c:v>
                </c:pt>
                <c:pt idx="5">
                  <c:v>8.979591836734695</c:v>
                </c:pt>
                <c:pt idx="6">
                  <c:v>9.806949806949806</c:v>
                </c:pt>
                <c:pt idx="7">
                  <c:v>6.9620253164556969</c:v>
                </c:pt>
                <c:pt idx="8">
                  <c:v>6.5217391304347831</c:v>
                </c:pt>
                <c:pt idx="9">
                  <c:v>5.5710306406685239</c:v>
                </c:pt>
                <c:pt idx="10">
                  <c:v>5.4761904761904763</c:v>
                </c:pt>
                <c:pt idx="11">
                  <c:v>5.8641975308641978</c:v>
                </c:pt>
                <c:pt idx="12">
                  <c:v>5.741626794258373</c:v>
                </c:pt>
                <c:pt idx="13">
                  <c:v>5.9006211180124222</c:v>
                </c:pt>
                <c:pt idx="14">
                  <c:v>5.7619047619047619</c:v>
                </c:pt>
              </c:numCache>
            </c:numRef>
          </c:val>
          <c:smooth val="0"/>
          <c:extLst>
            <c:ext xmlns:c16="http://schemas.microsoft.com/office/drawing/2014/chart" uri="{C3380CC4-5D6E-409C-BE32-E72D297353CC}">
              <c16:uniqueId val="{00000024-47A8-4A6C-9C66-B43DC76C71BE}"/>
            </c:ext>
          </c:extLst>
        </c:ser>
        <c:ser>
          <c:idx val="37"/>
          <c:order val="37"/>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'!$D$103:$R$103</c:f>
              <c:numCache>
                <c:formatCode>0.0</c:formatCode>
                <c:ptCount val="15"/>
                <c:pt idx="0">
                  <c:v>149.03225806451613</c:v>
                </c:pt>
                <c:pt idx="1">
                  <c:v>114.10891089108911</c:v>
                </c:pt>
                <c:pt idx="2">
                  <c:v>86.311475409836063</c:v>
                </c:pt>
                <c:pt idx="3">
                  <c:v>60</c:v>
                </c:pt>
                <c:pt idx="4">
                  <c:v>32.820512820512825</c:v>
                </c:pt>
                <c:pt idx="5">
                  <c:v>16.598639455782312</c:v>
                </c:pt>
                <c:pt idx="6">
                  <c:v>20.965250965250963</c:v>
                </c:pt>
                <c:pt idx="7">
                  <c:v>16.033755274261605</c:v>
                </c:pt>
                <c:pt idx="8">
                  <c:v>14.130434782608695</c:v>
                </c:pt>
                <c:pt idx="9">
                  <c:v>12.952646239554317</c:v>
                </c:pt>
                <c:pt idx="10">
                  <c:v>13.047619047619049</c:v>
                </c:pt>
                <c:pt idx="11">
                  <c:v>12.345679012345681</c:v>
                </c:pt>
                <c:pt idx="12">
                  <c:v>13.39712918660287</c:v>
                </c:pt>
                <c:pt idx="13">
                  <c:v>12.732919254658384</c:v>
                </c:pt>
                <c:pt idx="14">
                  <c:v>12.857142857142856</c:v>
                </c:pt>
              </c:numCache>
            </c:numRef>
          </c:val>
          <c:smooth val="0"/>
          <c:extLst>
            <c:ext xmlns:c16="http://schemas.microsoft.com/office/drawing/2014/chart" uri="{C3380CC4-5D6E-409C-BE32-E72D297353CC}">
              <c16:uniqueId val="{00000025-47A8-4A6C-9C66-B43DC76C71BE}"/>
            </c:ext>
          </c:extLst>
        </c:ser>
        <c:ser>
          <c:idx val="38"/>
          <c:order val="38"/>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'!$D$104:$R$104</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6-47A8-4A6C-9C66-B43DC76C71BE}"/>
            </c:ext>
          </c:extLst>
        </c:ser>
        <c:ser>
          <c:idx val="39"/>
          <c:order val="39"/>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'!$D$105:$R$105</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7-47A8-4A6C-9C66-B43DC76C71BE}"/>
            </c:ext>
          </c:extLst>
        </c:ser>
        <c:ser>
          <c:idx val="40"/>
          <c:order val="40"/>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'!$D$106:$R$106</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8-47A8-4A6C-9C66-B43DC76C71BE}"/>
            </c:ext>
          </c:extLst>
        </c:ser>
        <c:ser>
          <c:idx val="41"/>
          <c:order val="41"/>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'!$D$107:$R$107</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9-47A8-4A6C-9C66-B43DC76C71BE}"/>
            </c:ext>
          </c:extLst>
        </c:ser>
        <c:ser>
          <c:idx val="42"/>
          <c:order val="42"/>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'!$D$108:$R$108</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A-47A8-4A6C-9C66-B43DC76C71BE}"/>
            </c:ext>
          </c:extLst>
        </c:ser>
        <c:ser>
          <c:idx val="43"/>
          <c:order val="43"/>
          <c:spPr>
            <a:ln w="12700">
              <a:solidFill>
                <a:srgbClr val="000080"/>
              </a:solidFill>
              <a:prstDash val="solid"/>
            </a:ln>
          </c:spPr>
          <c:marker>
            <c:symbol val="diamond"/>
            <c:size val="5"/>
          </c:marker>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'!$D$109:$R$109</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B-47A8-4A6C-9C66-B43DC76C71BE}"/>
            </c:ext>
          </c:extLst>
        </c:ser>
        <c:ser>
          <c:idx val="44"/>
          <c:order val="44"/>
          <c:spPr>
            <a:ln w="12700">
              <a:solidFill>
                <a:srgbClr val="FF00FF"/>
              </a:solidFill>
              <a:prstDash val="solid"/>
            </a:ln>
          </c:spPr>
          <c:marker>
            <c:symbol val="square"/>
            <c:size val="5"/>
          </c:marker>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'!$D$110:$R$110</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C-47A8-4A6C-9C66-B43DC76C71BE}"/>
            </c:ext>
          </c:extLst>
        </c:ser>
        <c:ser>
          <c:idx val="45"/>
          <c:order val="45"/>
          <c:spPr>
            <a:ln w="12700">
              <a:solidFill>
                <a:srgbClr val="FFFF00"/>
              </a:solidFill>
              <a:prstDash val="solid"/>
            </a:ln>
          </c:spPr>
          <c:marker>
            <c:symbol val="triangle"/>
            <c:size val="5"/>
          </c:marker>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'!$D$111:$R$111</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D-47A8-4A6C-9C66-B43DC76C71BE}"/>
            </c:ext>
          </c:extLst>
        </c:ser>
        <c:ser>
          <c:idx val="46"/>
          <c:order val="46"/>
          <c:spPr>
            <a:ln w="12700">
              <a:solidFill>
                <a:srgbClr val="00FFFF"/>
              </a:solidFill>
              <a:prstDash val="solid"/>
            </a:ln>
          </c:spPr>
          <c:marker>
            <c:symbol val="x"/>
            <c:size val="5"/>
          </c:marker>
          <c:cat>
            <c:strRef>
              <c:f>'MRP-20747 REE Plot '!$D$61:$R$61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'MRP-20747 REE Plot '!$D$112:$R$112</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E-47A8-4A6C-9C66-B43DC76C71BE}"/>
            </c:ext>
          </c:extLst>
        </c:ser>
        <c:dLbls>
          <c:showLegendKey val="0"/>
          <c:showVal val="0"/>
          <c:showCatName val="0"/>
          <c:showSerName val="0"/>
          <c:showPercent val="0"/>
          <c:showBubbleSize val="0"/>
        </c:dLbls>
        <c:marker val="1"/>
        <c:smooth val="0"/>
        <c:axId val="876242688"/>
        <c:axId val="1"/>
      </c:lineChart>
      <c:catAx>
        <c:axId val="876242688"/>
        <c:scaling>
          <c:orientation val="minMax"/>
        </c:scaling>
        <c:delete val="0"/>
        <c:axPos val="b"/>
        <c:title>
          <c:tx>
            <c:rich>
              <a:bodyPr/>
              <a:lstStyle/>
              <a:p>
                <a:pPr>
                  <a:defRPr sz="1050" b="1" i="0" u="none" strike="noStrike" baseline="0">
                    <a:solidFill>
                      <a:srgbClr val="000000"/>
                    </a:solidFill>
                    <a:latin typeface="Arial"/>
                    <a:ea typeface="Arial"/>
                    <a:cs typeface="Arial"/>
                  </a:defRPr>
                </a:pPr>
                <a:r>
                  <a:rPr lang="en-US"/>
                  <a:t>Element</a:t>
                </a:r>
              </a:p>
            </c:rich>
          </c:tx>
          <c:layout>
            <c:manualLayout>
              <c:xMode val="edge"/>
              <c:yMode val="edge"/>
              <c:x val="0.51423873523347274"/>
              <c:y val="0.9188617212322144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logBase val="10"/>
          <c:orientation val="minMax"/>
        </c:scaling>
        <c:delete val="0"/>
        <c:axPos val="l"/>
        <c:majorGridlines>
          <c:spPr>
            <a:ln w="3175">
              <a:solidFill>
                <a:srgbClr val="000000"/>
              </a:solidFill>
              <a:prstDash val="solid"/>
            </a:ln>
          </c:spPr>
        </c:majorGridlines>
        <c:title>
          <c:tx>
            <c:rich>
              <a:bodyPr/>
              <a:lstStyle/>
              <a:p>
                <a:pPr>
                  <a:defRPr sz="1050" b="1" i="0" u="none" strike="noStrike" baseline="0">
                    <a:solidFill>
                      <a:srgbClr val="000000"/>
                    </a:solidFill>
                    <a:latin typeface="Arial"/>
                    <a:ea typeface="Arial"/>
                    <a:cs typeface="Arial"/>
                  </a:defRPr>
                </a:pPr>
                <a:r>
                  <a:rPr lang="en-US"/>
                  <a:t>Chondrite Ratio</a:t>
                </a:r>
              </a:p>
            </c:rich>
          </c:tx>
          <c:layout>
            <c:manualLayout>
              <c:xMode val="edge"/>
              <c:yMode val="edge"/>
              <c:x val="1.340033500837521E-2"/>
              <c:y val="0.3618427959662937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876242688"/>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REE Chondrite Plot</a:t>
            </a:r>
          </a:p>
        </c:rich>
      </c:tx>
      <c:layout>
        <c:manualLayout>
          <c:xMode val="edge"/>
          <c:yMode val="edge"/>
          <c:x val="0.37185982405465645"/>
          <c:y val="3.0701754385964911E-2"/>
        </c:manualLayout>
      </c:layout>
      <c:overlay val="0"/>
      <c:spPr>
        <a:noFill/>
        <a:ln w="25400">
          <a:noFill/>
        </a:ln>
      </c:spPr>
    </c:title>
    <c:autoTitleDeleted val="0"/>
    <c:plotArea>
      <c:layout>
        <c:manualLayout>
          <c:layoutTarget val="inner"/>
          <c:xMode val="edge"/>
          <c:yMode val="edge"/>
          <c:x val="0.16080428314142839"/>
          <c:y val="0.16447403644556188"/>
          <c:w val="0.80737150493925514"/>
          <c:h val="0.64473822286660254"/>
        </c:manualLayout>
      </c:layout>
      <c:lineChart>
        <c:grouping val="standard"/>
        <c:varyColors val="0"/>
        <c:ser>
          <c:idx val="0"/>
          <c:order val="0"/>
          <c:marker>
            <c:symbol val="diamond"/>
            <c:size val="5"/>
            <c:spPr>
              <a:solidFill>
                <a:srgbClr val="000080"/>
              </a:solidFill>
              <a:ln>
                <a:solidFill>
                  <a:srgbClr val="000080"/>
                </a:solidFill>
                <a:prstDash val="solid"/>
              </a:ln>
            </c:spPr>
          </c:marker>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Plot'!$D$66:$R$66</c:f>
              <c:numCache>
                <c:formatCode>0.0</c:formatCode>
                <c:ptCount val="15"/>
                <c:pt idx="0">
                  <c:v>157.74193548387098</c:v>
                </c:pt>
                <c:pt idx="1">
                  <c:v>137.37623762376236</c:v>
                </c:pt>
                <c:pt idx="2">
                  <c:v>130.16393442622953</c:v>
                </c:pt>
                <c:pt idx="3">
                  <c:v>114.50000000000001</c:v>
                </c:pt>
                <c:pt idx="4">
                  <c:v>108.71794871794872</c:v>
                </c:pt>
                <c:pt idx="5">
                  <c:v>129.38775510204081</c:v>
                </c:pt>
                <c:pt idx="6">
                  <c:v>149.26640926640925</c:v>
                </c:pt>
                <c:pt idx="7">
                  <c:v>109.49367088607596</c:v>
                </c:pt>
                <c:pt idx="8">
                  <c:v>81.987577639751549</c:v>
                </c:pt>
                <c:pt idx="9">
                  <c:v>60.167130919220057</c:v>
                </c:pt>
                <c:pt idx="10">
                  <c:v>45.333333333333336</c:v>
                </c:pt>
                <c:pt idx="11">
                  <c:v>33.641975308641982</c:v>
                </c:pt>
                <c:pt idx="12">
                  <c:v>26.794258373205739</c:v>
                </c:pt>
                <c:pt idx="13">
                  <c:v>20.496894409937891</c:v>
                </c:pt>
                <c:pt idx="14">
                  <c:v>63.80952380952381</c:v>
                </c:pt>
              </c:numCache>
            </c:numRef>
          </c:val>
          <c:smooth val="0"/>
          <c:extLst>
            <c:ext xmlns:c16="http://schemas.microsoft.com/office/drawing/2014/chart" uri="{C3380CC4-5D6E-409C-BE32-E72D297353CC}">
              <c16:uniqueId val="{00000000-D908-4D27-BB41-5FB3F43F61FD}"/>
            </c:ext>
          </c:extLst>
        </c:ser>
        <c:ser>
          <c:idx val="1"/>
          <c:order val="1"/>
          <c:marker>
            <c:symbol val="square"/>
            <c:size val="5"/>
            <c:spPr>
              <a:solidFill>
                <a:srgbClr val="FF00FF"/>
              </a:solidFill>
              <a:ln>
                <a:solidFill>
                  <a:srgbClr val="FF00FF"/>
                </a:solidFill>
                <a:prstDash val="solid"/>
              </a:ln>
            </c:spPr>
          </c:marker>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Plot'!$D$67:$R$67</c:f>
              <c:numCache>
                <c:formatCode>0.0</c:formatCode>
                <c:ptCount val="15"/>
                <c:pt idx="0">
                  <c:v>46.451612903225808</c:v>
                </c:pt>
                <c:pt idx="1">
                  <c:v>42.079207920792079</c:v>
                </c:pt>
                <c:pt idx="2">
                  <c:v>43.032786885245905</c:v>
                </c:pt>
                <c:pt idx="3">
                  <c:v>36.000000000000007</c:v>
                </c:pt>
                <c:pt idx="4">
                  <c:v>29.743589743589741</c:v>
                </c:pt>
                <c:pt idx="5">
                  <c:v>25.578231292517007</c:v>
                </c:pt>
                <c:pt idx="6">
                  <c:v>27.413127413127413</c:v>
                </c:pt>
                <c:pt idx="7">
                  <c:v>20.464135021097047</c:v>
                </c:pt>
                <c:pt idx="8">
                  <c:v>16.086956521739129</c:v>
                </c:pt>
                <c:pt idx="9">
                  <c:v>13.370473537604456</c:v>
                </c:pt>
                <c:pt idx="10">
                  <c:v>11.714285714285715</c:v>
                </c:pt>
                <c:pt idx="11">
                  <c:v>9.567901234567902</c:v>
                </c:pt>
                <c:pt idx="12">
                  <c:v>8.6124401913875612</c:v>
                </c:pt>
                <c:pt idx="13">
                  <c:v>7.7639751552795033</c:v>
                </c:pt>
                <c:pt idx="14">
                  <c:v>14.857142857142856</c:v>
                </c:pt>
              </c:numCache>
            </c:numRef>
          </c:val>
          <c:smooth val="0"/>
          <c:extLst>
            <c:ext xmlns:c16="http://schemas.microsoft.com/office/drawing/2014/chart" uri="{C3380CC4-5D6E-409C-BE32-E72D297353CC}">
              <c16:uniqueId val="{00000001-D908-4D27-BB41-5FB3F43F61FD}"/>
            </c:ext>
          </c:extLst>
        </c:ser>
        <c:ser>
          <c:idx val="2"/>
          <c:order val="2"/>
          <c:marker>
            <c:symbol val="triangle"/>
            <c:size val="5"/>
            <c:spPr>
              <a:solidFill>
                <a:srgbClr val="FFFF00"/>
              </a:solidFill>
              <a:ln>
                <a:solidFill>
                  <a:srgbClr val="FFFF00"/>
                </a:solidFill>
                <a:prstDash val="solid"/>
              </a:ln>
            </c:spPr>
          </c:marker>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Plot'!$D$68:$R$68</c:f>
              <c:numCache>
                <c:formatCode>0.0</c:formatCode>
                <c:ptCount val="15"/>
                <c:pt idx="0">
                  <c:v>24.193548387096776</c:v>
                </c:pt>
                <c:pt idx="1">
                  <c:v>23.886138613861384</c:v>
                </c:pt>
                <c:pt idx="2">
                  <c:v>20.409836065573774</c:v>
                </c:pt>
                <c:pt idx="3">
                  <c:v>18.166666666666668</c:v>
                </c:pt>
                <c:pt idx="4">
                  <c:v>17.948717948717949</c:v>
                </c:pt>
                <c:pt idx="5">
                  <c:v>23.673469387755102</c:v>
                </c:pt>
                <c:pt idx="6">
                  <c:v>23.822393822393821</c:v>
                </c:pt>
                <c:pt idx="7">
                  <c:v>17.510548523206751</c:v>
                </c:pt>
                <c:pt idx="8">
                  <c:v>13.416149068322982</c:v>
                </c:pt>
                <c:pt idx="9">
                  <c:v>11.559888579387186</c:v>
                </c:pt>
                <c:pt idx="10">
                  <c:v>10</c:v>
                </c:pt>
                <c:pt idx="11">
                  <c:v>7.4074074074074074</c:v>
                </c:pt>
                <c:pt idx="12">
                  <c:v>6.2200956937799043</c:v>
                </c:pt>
                <c:pt idx="13">
                  <c:v>5.9006211180124222</c:v>
                </c:pt>
                <c:pt idx="14">
                  <c:v>16.761904761904763</c:v>
                </c:pt>
              </c:numCache>
            </c:numRef>
          </c:val>
          <c:smooth val="0"/>
          <c:extLst>
            <c:ext xmlns:c16="http://schemas.microsoft.com/office/drawing/2014/chart" uri="{C3380CC4-5D6E-409C-BE32-E72D297353CC}">
              <c16:uniqueId val="{00000002-D908-4D27-BB41-5FB3F43F61FD}"/>
            </c:ext>
          </c:extLst>
        </c:ser>
        <c:ser>
          <c:idx val="3"/>
          <c:order val="3"/>
          <c:marker>
            <c:symbol val="x"/>
            <c:size val="5"/>
            <c:spPr>
              <a:noFill/>
              <a:ln>
                <a:solidFill>
                  <a:srgbClr val="00FFFF"/>
                </a:solidFill>
                <a:prstDash val="solid"/>
              </a:ln>
            </c:spPr>
          </c:marker>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Plot'!$D$69:$R$69</c:f>
              <c:numCache>
                <c:formatCode>0.0</c:formatCode>
                <c:ptCount val="15"/>
                <c:pt idx="0">
                  <c:v>445.16129032258067</c:v>
                </c:pt>
                <c:pt idx="1">
                  <c:v>382.42574257425741</c:v>
                </c:pt>
                <c:pt idx="2">
                  <c:v>338.36065573770492</c:v>
                </c:pt>
                <c:pt idx="3">
                  <c:v>263.33333333333337</c:v>
                </c:pt>
                <c:pt idx="4">
                  <c:v>175.89743589743588</c:v>
                </c:pt>
                <c:pt idx="5">
                  <c:v>87.210884353741505</c:v>
                </c:pt>
                <c:pt idx="6">
                  <c:v>147.22007722007723</c:v>
                </c:pt>
                <c:pt idx="7">
                  <c:v>108.0168776371308</c:v>
                </c:pt>
                <c:pt idx="8">
                  <c:v>90</c:v>
                </c:pt>
                <c:pt idx="9">
                  <c:v>74.512534818941489</c:v>
                </c:pt>
                <c:pt idx="10">
                  <c:v>67.19047619047619</c:v>
                </c:pt>
                <c:pt idx="11">
                  <c:v>56.172839506172842</c:v>
                </c:pt>
                <c:pt idx="12">
                  <c:v>51.196172248803826</c:v>
                </c:pt>
                <c:pt idx="13">
                  <c:v>48.447204968944099</c:v>
                </c:pt>
                <c:pt idx="14">
                  <c:v>83.333333333333329</c:v>
                </c:pt>
              </c:numCache>
            </c:numRef>
          </c:val>
          <c:smooth val="0"/>
          <c:extLst>
            <c:ext xmlns:c16="http://schemas.microsoft.com/office/drawing/2014/chart" uri="{C3380CC4-5D6E-409C-BE32-E72D297353CC}">
              <c16:uniqueId val="{00000003-D908-4D27-BB41-5FB3F43F61FD}"/>
            </c:ext>
          </c:extLst>
        </c:ser>
        <c:ser>
          <c:idx val="4"/>
          <c:order val="4"/>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Plot'!$D$70:$R$70</c:f>
              <c:numCache>
                <c:formatCode>0.0</c:formatCode>
                <c:ptCount val="15"/>
                <c:pt idx="0">
                  <c:v>181.93548387096774</c:v>
                </c:pt>
                <c:pt idx="1">
                  <c:v>148.51485148514851</c:v>
                </c:pt>
                <c:pt idx="2">
                  <c:v>119.91803278688525</c:v>
                </c:pt>
                <c:pt idx="3">
                  <c:v>88.833333333333329</c:v>
                </c:pt>
                <c:pt idx="4">
                  <c:v>55.897435897435898</c:v>
                </c:pt>
                <c:pt idx="5">
                  <c:v>28.027210884353742</c:v>
                </c:pt>
                <c:pt idx="6">
                  <c:v>42.548262548262542</c:v>
                </c:pt>
                <c:pt idx="7">
                  <c:v>33.333333333333336</c:v>
                </c:pt>
                <c:pt idx="8">
                  <c:v>28.695652173913043</c:v>
                </c:pt>
                <c:pt idx="9">
                  <c:v>25.766016713091922</c:v>
                </c:pt>
                <c:pt idx="10">
                  <c:v>23.857142857142858</c:v>
                </c:pt>
                <c:pt idx="11">
                  <c:v>21.604938271604937</c:v>
                </c:pt>
                <c:pt idx="12">
                  <c:v>20.095693779904309</c:v>
                </c:pt>
                <c:pt idx="13">
                  <c:v>18.944099378881987</c:v>
                </c:pt>
                <c:pt idx="14">
                  <c:v>27.761904761904759</c:v>
                </c:pt>
              </c:numCache>
            </c:numRef>
          </c:val>
          <c:smooth val="0"/>
          <c:extLst>
            <c:ext xmlns:c16="http://schemas.microsoft.com/office/drawing/2014/chart" uri="{C3380CC4-5D6E-409C-BE32-E72D297353CC}">
              <c16:uniqueId val="{00000004-D908-4D27-BB41-5FB3F43F61FD}"/>
            </c:ext>
          </c:extLst>
        </c:ser>
        <c:ser>
          <c:idx val="5"/>
          <c:order val="5"/>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Plot'!$D$71:$R$71</c:f>
              <c:numCache>
                <c:formatCode>0.0</c:formatCode>
                <c:ptCount val="15"/>
                <c:pt idx="0">
                  <c:v>46.12903225806452</c:v>
                </c:pt>
                <c:pt idx="1">
                  <c:v>41.955445544554451</c:v>
                </c:pt>
                <c:pt idx="2">
                  <c:v>42.704918032786885</c:v>
                </c:pt>
                <c:pt idx="3">
                  <c:v>36.000000000000007</c:v>
                </c:pt>
                <c:pt idx="4">
                  <c:v>30.256410256410255</c:v>
                </c:pt>
                <c:pt idx="5">
                  <c:v>24.897959183673471</c:v>
                </c:pt>
                <c:pt idx="6">
                  <c:v>27.876447876447873</c:v>
                </c:pt>
                <c:pt idx="7">
                  <c:v>20.042194092827003</c:v>
                </c:pt>
                <c:pt idx="8">
                  <c:v>16.149068322981368</c:v>
                </c:pt>
                <c:pt idx="9">
                  <c:v>13.09192200557103</c:v>
                </c:pt>
                <c:pt idx="10">
                  <c:v>11.904761904761905</c:v>
                </c:pt>
                <c:pt idx="11">
                  <c:v>9.2592592592592595</c:v>
                </c:pt>
                <c:pt idx="12">
                  <c:v>8.133971291866029</c:v>
                </c:pt>
                <c:pt idx="13">
                  <c:v>8.0745341614906838</c:v>
                </c:pt>
                <c:pt idx="14">
                  <c:v>15.047619047619047</c:v>
                </c:pt>
              </c:numCache>
            </c:numRef>
          </c:val>
          <c:smooth val="0"/>
          <c:extLst>
            <c:ext xmlns:c16="http://schemas.microsoft.com/office/drawing/2014/chart" uri="{C3380CC4-5D6E-409C-BE32-E72D297353CC}">
              <c16:uniqueId val="{00000005-D908-4D27-BB41-5FB3F43F61FD}"/>
            </c:ext>
          </c:extLst>
        </c:ser>
        <c:ser>
          <c:idx val="6"/>
          <c:order val="6"/>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Plot'!$D$72:$R$72</c:f>
              <c:numCache>
                <c:formatCode>0.0</c:formatCode>
                <c:ptCount val="15"/>
                <c:pt idx="0">
                  <c:v>307.41935483870969</c:v>
                </c:pt>
                <c:pt idx="1">
                  <c:v>257.42574257425741</c:v>
                </c:pt>
                <c:pt idx="2">
                  <c:v>233.44262295081967</c:v>
                </c:pt>
                <c:pt idx="3">
                  <c:v>188.33333333333334</c:v>
                </c:pt>
                <c:pt idx="4">
                  <c:v>124.10256410256409</c:v>
                </c:pt>
                <c:pt idx="5">
                  <c:v>60.680272108843539</c:v>
                </c:pt>
                <c:pt idx="6">
                  <c:v>119.53667953667954</c:v>
                </c:pt>
                <c:pt idx="7">
                  <c:v>90.506329113924053</c:v>
                </c:pt>
                <c:pt idx="8">
                  <c:v>77.701863354037258</c:v>
                </c:pt>
                <c:pt idx="9">
                  <c:v>69.637883008356539</c:v>
                </c:pt>
                <c:pt idx="10">
                  <c:v>62.333333333333336</c:v>
                </c:pt>
                <c:pt idx="11">
                  <c:v>49.691358024691361</c:v>
                </c:pt>
                <c:pt idx="12">
                  <c:v>43.540669856459331</c:v>
                </c:pt>
                <c:pt idx="13">
                  <c:v>41.614906832298139</c:v>
                </c:pt>
                <c:pt idx="14">
                  <c:v>83.333333333333329</c:v>
                </c:pt>
              </c:numCache>
            </c:numRef>
          </c:val>
          <c:smooth val="0"/>
          <c:extLst>
            <c:ext xmlns:c16="http://schemas.microsoft.com/office/drawing/2014/chart" uri="{C3380CC4-5D6E-409C-BE32-E72D297353CC}">
              <c16:uniqueId val="{00000006-D908-4D27-BB41-5FB3F43F61FD}"/>
            </c:ext>
          </c:extLst>
        </c:ser>
        <c:ser>
          <c:idx val="7"/>
          <c:order val="7"/>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Plot'!$D$73:$R$73</c:f>
              <c:numCache>
                <c:formatCode>0.0</c:formatCode>
                <c:ptCount val="15"/>
                <c:pt idx="0">
                  <c:v>222.58064516129033</c:v>
                </c:pt>
                <c:pt idx="1">
                  <c:v>183.16831683168314</c:v>
                </c:pt>
                <c:pt idx="2">
                  <c:v>143.44262295081967</c:v>
                </c:pt>
                <c:pt idx="3">
                  <c:v>102.66666666666667</c:v>
                </c:pt>
                <c:pt idx="4">
                  <c:v>58.46153846153846</c:v>
                </c:pt>
                <c:pt idx="5">
                  <c:v>18.095238095238098</c:v>
                </c:pt>
                <c:pt idx="6">
                  <c:v>40.579150579150578</c:v>
                </c:pt>
                <c:pt idx="7">
                  <c:v>34.599156118143462</c:v>
                </c:pt>
                <c:pt idx="8">
                  <c:v>31.801242236024844</c:v>
                </c:pt>
                <c:pt idx="9">
                  <c:v>29.665738161559887</c:v>
                </c:pt>
                <c:pt idx="10">
                  <c:v>30.857142857142861</c:v>
                </c:pt>
                <c:pt idx="11">
                  <c:v>30.246913580246915</c:v>
                </c:pt>
                <c:pt idx="12">
                  <c:v>29.665071770334929</c:v>
                </c:pt>
                <c:pt idx="13">
                  <c:v>29.19254658385093</c:v>
                </c:pt>
                <c:pt idx="14">
                  <c:v>30</c:v>
                </c:pt>
              </c:numCache>
            </c:numRef>
          </c:val>
          <c:smooth val="0"/>
          <c:extLst>
            <c:ext xmlns:c16="http://schemas.microsoft.com/office/drawing/2014/chart" uri="{C3380CC4-5D6E-409C-BE32-E72D297353CC}">
              <c16:uniqueId val="{00000007-D908-4D27-BB41-5FB3F43F61FD}"/>
            </c:ext>
          </c:extLst>
        </c:ser>
        <c:ser>
          <c:idx val="8"/>
          <c:order val="8"/>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Plot'!$D$74:$R$74</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8-D908-4D27-BB41-5FB3F43F61FD}"/>
            </c:ext>
          </c:extLst>
        </c:ser>
        <c:ser>
          <c:idx val="9"/>
          <c:order val="9"/>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Plot'!$D$75:$R$75</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9-D908-4D27-BB41-5FB3F43F61FD}"/>
            </c:ext>
          </c:extLst>
        </c:ser>
        <c:ser>
          <c:idx val="10"/>
          <c:order val="10"/>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Plot'!$D$76:$R$76</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A-D908-4D27-BB41-5FB3F43F61FD}"/>
            </c:ext>
          </c:extLst>
        </c:ser>
        <c:ser>
          <c:idx val="11"/>
          <c:order val="11"/>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Plot'!$D$77:$R$77</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B-D908-4D27-BB41-5FB3F43F61FD}"/>
            </c:ext>
          </c:extLst>
        </c:ser>
        <c:ser>
          <c:idx val="12"/>
          <c:order val="12"/>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Plot'!$D$78:$R$78</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C-D908-4D27-BB41-5FB3F43F61FD}"/>
            </c:ext>
          </c:extLst>
        </c:ser>
        <c:ser>
          <c:idx val="13"/>
          <c:order val="13"/>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Plot'!$D$79:$R$79</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D-D908-4D27-BB41-5FB3F43F61FD}"/>
            </c:ext>
          </c:extLst>
        </c:ser>
        <c:ser>
          <c:idx val="14"/>
          <c:order val="14"/>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Plot'!$D$80:$R$80</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E-D908-4D27-BB41-5FB3F43F61FD}"/>
            </c:ext>
          </c:extLst>
        </c:ser>
        <c:ser>
          <c:idx val="15"/>
          <c:order val="15"/>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Plot'!$D$81:$R$81</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F-D908-4D27-BB41-5FB3F43F61FD}"/>
            </c:ext>
          </c:extLst>
        </c:ser>
        <c:ser>
          <c:idx val="16"/>
          <c:order val="16"/>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Plot'!$D$82:$R$82</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0-D908-4D27-BB41-5FB3F43F61FD}"/>
            </c:ext>
          </c:extLst>
        </c:ser>
        <c:ser>
          <c:idx val="17"/>
          <c:order val="17"/>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Plot'!$D$83:$R$83</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1-D908-4D27-BB41-5FB3F43F61FD}"/>
            </c:ext>
          </c:extLst>
        </c:ser>
        <c:ser>
          <c:idx val="18"/>
          <c:order val="18"/>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Plot'!$D$84:$R$84</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2-D908-4D27-BB41-5FB3F43F61FD}"/>
            </c:ext>
          </c:extLst>
        </c:ser>
        <c:ser>
          <c:idx val="19"/>
          <c:order val="19"/>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Plot'!$D$85:$R$85</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3-D908-4D27-BB41-5FB3F43F61FD}"/>
            </c:ext>
          </c:extLst>
        </c:ser>
        <c:ser>
          <c:idx val="20"/>
          <c:order val="20"/>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Plot'!$D$86:$R$86</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4-D908-4D27-BB41-5FB3F43F61FD}"/>
            </c:ext>
          </c:extLst>
        </c:ser>
        <c:ser>
          <c:idx val="21"/>
          <c:order val="21"/>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Plot'!$D$87:$R$87</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5-D908-4D27-BB41-5FB3F43F61FD}"/>
            </c:ext>
          </c:extLst>
        </c:ser>
        <c:ser>
          <c:idx val="22"/>
          <c:order val="22"/>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Plot'!$D$88:$R$88</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6-D908-4D27-BB41-5FB3F43F61FD}"/>
            </c:ext>
          </c:extLst>
        </c:ser>
        <c:ser>
          <c:idx val="23"/>
          <c:order val="23"/>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Plot'!$D$89:$R$89</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7-D908-4D27-BB41-5FB3F43F61FD}"/>
            </c:ext>
          </c:extLst>
        </c:ser>
        <c:ser>
          <c:idx val="24"/>
          <c:order val="24"/>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Plot'!$D$90:$R$90</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8-D908-4D27-BB41-5FB3F43F61FD}"/>
            </c:ext>
          </c:extLst>
        </c:ser>
        <c:ser>
          <c:idx val="25"/>
          <c:order val="25"/>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Plot'!$D$91:$R$91</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9-D908-4D27-BB41-5FB3F43F61FD}"/>
            </c:ext>
          </c:extLst>
        </c:ser>
        <c:ser>
          <c:idx val="26"/>
          <c:order val="26"/>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Plot'!$D$92:$R$92</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A-D908-4D27-BB41-5FB3F43F61FD}"/>
            </c:ext>
          </c:extLst>
        </c:ser>
        <c:ser>
          <c:idx val="27"/>
          <c:order val="27"/>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Plot'!$D$93:$R$93</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B-D908-4D27-BB41-5FB3F43F61FD}"/>
            </c:ext>
          </c:extLst>
        </c:ser>
        <c:ser>
          <c:idx val="28"/>
          <c:order val="28"/>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Plot'!$D$94:$R$94</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C-D908-4D27-BB41-5FB3F43F61FD}"/>
            </c:ext>
          </c:extLst>
        </c:ser>
        <c:ser>
          <c:idx val="29"/>
          <c:order val="29"/>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Plot'!$D$95:$R$95</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D-D908-4D27-BB41-5FB3F43F61FD}"/>
            </c:ext>
          </c:extLst>
        </c:ser>
        <c:ser>
          <c:idx val="30"/>
          <c:order val="30"/>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Plot'!$D$96:$R$96</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E-D908-4D27-BB41-5FB3F43F61FD}"/>
            </c:ext>
          </c:extLst>
        </c:ser>
        <c:ser>
          <c:idx val="31"/>
          <c:order val="31"/>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Plot'!$D$97:$R$97</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1F-D908-4D27-BB41-5FB3F43F61FD}"/>
            </c:ext>
          </c:extLst>
        </c:ser>
        <c:ser>
          <c:idx val="32"/>
          <c:order val="32"/>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Plot'!$D$98:$R$98</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0-D908-4D27-BB41-5FB3F43F61FD}"/>
            </c:ext>
          </c:extLst>
        </c:ser>
        <c:ser>
          <c:idx val="33"/>
          <c:order val="33"/>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Plot'!$D$99:$R$99</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1-D908-4D27-BB41-5FB3F43F61FD}"/>
            </c:ext>
          </c:extLst>
        </c:ser>
        <c:ser>
          <c:idx val="34"/>
          <c:order val="34"/>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Plot'!$D$100:$R$100</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2-D908-4D27-BB41-5FB3F43F61FD}"/>
            </c:ext>
          </c:extLst>
        </c:ser>
        <c:ser>
          <c:idx val="35"/>
          <c:order val="35"/>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Plot'!$D$101:$R$101</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3-D908-4D27-BB41-5FB3F43F61FD}"/>
            </c:ext>
          </c:extLst>
        </c:ser>
        <c:ser>
          <c:idx val="36"/>
          <c:order val="36"/>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Plot'!$D$102:$R$102</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4-D908-4D27-BB41-5FB3F43F61FD}"/>
            </c:ext>
          </c:extLst>
        </c:ser>
        <c:ser>
          <c:idx val="37"/>
          <c:order val="37"/>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Plot'!$D$103:$R$103</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5-D908-4D27-BB41-5FB3F43F61FD}"/>
            </c:ext>
          </c:extLst>
        </c:ser>
        <c:ser>
          <c:idx val="38"/>
          <c:order val="38"/>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Plot'!$D$104:$R$104</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6-D908-4D27-BB41-5FB3F43F61FD}"/>
            </c:ext>
          </c:extLst>
        </c:ser>
        <c:ser>
          <c:idx val="39"/>
          <c:order val="39"/>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Plot'!$D$105:$R$105</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7-D908-4D27-BB41-5FB3F43F61FD}"/>
            </c:ext>
          </c:extLst>
        </c:ser>
        <c:ser>
          <c:idx val="40"/>
          <c:order val="40"/>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Plot'!$D$106:$R$106</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8-D908-4D27-BB41-5FB3F43F61FD}"/>
            </c:ext>
          </c:extLst>
        </c:ser>
        <c:ser>
          <c:idx val="41"/>
          <c:order val="41"/>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Plot'!$D$107:$R$107</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9-D908-4D27-BB41-5FB3F43F61FD}"/>
            </c:ext>
          </c:extLst>
        </c:ser>
        <c:ser>
          <c:idx val="42"/>
          <c:order val="42"/>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Plot'!$D$108:$R$108</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A-D908-4D27-BB41-5FB3F43F61FD}"/>
            </c:ext>
          </c:extLst>
        </c:ser>
        <c:ser>
          <c:idx val="43"/>
          <c:order val="43"/>
          <c:spPr>
            <a:ln w="12700">
              <a:solidFill>
                <a:srgbClr val="000080"/>
              </a:solidFill>
              <a:prstDash val="solid"/>
            </a:ln>
          </c:spPr>
          <c:marker>
            <c:symbol val="diamond"/>
            <c:size val="5"/>
          </c:marker>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Plot'!$D$109:$R$109</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B-D908-4D27-BB41-5FB3F43F61FD}"/>
            </c:ext>
          </c:extLst>
        </c:ser>
        <c:ser>
          <c:idx val="44"/>
          <c:order val="44"/>
          <c:spPr>
            <a:ln w="12700">
              <a:solidFill>
                <a:srgbClr val="FF00FF"/>
              </a:solidFill>
              <a:prstDash val="solid"/>
            </a:ln>
          </c:spPr>
          <c:marker>
            <c:symbol val="square"/>
            <c:size val="5"/>
          </c:marker>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Plot'!$D$110:$R$110</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C-D908-4D27-BB41-5FB3F43F61FD}"/>
            </c:ext>
          </c:extLst>
        </c:ser>
        <c:ser>
          <c:idx val="45"/>
          <c:order val="45"/>
          <c:spPr>
            <a:ln w="12700">
              <a:solidFill>
                <a:srgbClr val="FFFF00"/>
              </a:solidFill>
              <a:prstDash val="solid"/>
            </a:ln>
          </c:spPr>
          <c:marker>
            <c:symbol val="triangle"/>
            <c:size val="5"/>
          </c:marker>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Plot'!$D$111:$R$111</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D-D908-4D27-BB41-5FB3F43F61FD}"/>
            </c:ext>
          </c:extLst>
        </c:ser>
        <c:ser>
          <c:idx val="46"/>
          <c:order val="46"/>
          <c:spPr>
            <a:ln w="12700">
              <a:solidFill>
                <a:srgbClr val="00FFFF"/>
              </a:solidFill>
              <a:prstDash val="solid"/>
            </a:ln>
          </c:spPr>
          <c:marker>
            <c:symbol val="x"/>
            <c:size val="5"/>
          </c:marker>
          <c:cat>
            <c:strRef>
              <c:f>'MRP-20751 REE Plot'!$D$61:$R$61</c:f>
              <c:strCache>
                <c:ptCount val="15"/>
                <c:pt idx="0">
                  <c:v>La</c:v>
                </c:pt>
                <c:pt idx="1">
                  <c:v>Ce</c:v>
                </c:pt>
                <c:pt idx="2">
                  <c:v>Pr</c:v>
                </c:pt>
                <c:pt idx="3">
                  <c:v>Nd</c:v>
                </c:pt>
                <c:pt idx="4">
                  <c:v>Sm</c:v>
                </c:pt>
                <c:pt idx="5">
                  <c:v>Eu</c:v>
                </c:pt>
                <c:pt idx="6">
                  <c:v>Gd</c:v>
                </c:pt>
                <c:pt idx="7">
                  <c:v>Tb</c:v>
                </c:pt>
                <c:pt idx="8">
                  <c:v>Dy</c:v>
                </c:pt>
                <c:pt idx="9">
                  <c:v>Ho</c:v>
                </c:pt>
                <c:pt idx="10">
                  <c:v>Er</c:v>
                </c:pt>
                <c:pt idx="11">
                  <c:v>Tm</c:v>
                </c:pt>
                <c:pt idx="12">
                  <c:v>Yb</c:v>
                </c:pt>
                <c:pt idx="13">
                  <c:v>Lu</c:v>
                </c:pt>
                <c:pt idx="14">
                  <c:v>Y</c:v>
                </c:pt>
              </c:strCache>
            </c:strRef>
          </c:cat>
          <c:val>
            <c:numRef>
              <c:f>'MRP-20751 REE Plot'!$D$112:$R$112</c:f>
              <c:numCache>
                <c:formatCode>0.0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2E-D908-4D27-BB41-5FB3F43F61FD}"/>
            </c:ext>
          </c:extLst>
        </c:ser>
        <c:dLbls>
          <c:showLegendKey val="0"/>
          <c:showVal val="0"/>
          <c:showCatName val="0"/>
          <c:showSerName val="0"/>
          <c:showPercent val="0"/>
          <c:showBubbleSize val="0"/>
        </c:dLbls>
        <c:marker val="1"/>
        <c:smooth val="0"/>
        <c:axId val="876242688"/>
        <c:axId val="1"/>
      </c:lineChart>
      <c:catAx>
        <c:axId val="876242688"/>
        <c:scaling>
          <c:orientation val="minMax"/>
        </c:scaling>
        <c:delete val="0"/>
        <c:axPos val="b"/>
        <c:title>
          <c:tx>
            <c:rich>
              <a:bodyPr/>
              <a:lstStyle/>
              <a:p>
                <a:pPr>
                  <a:defRPr sz="1050" b="1" i="0" u="none" strike="noStrike" baseline="0">
                    <a:solidFill>
                      <a:srgbClr val="000000"/>
                    </a:solidFill>
                    <a:latin typeface="Arial"/>
                    <a:ea typeface="Arial"/>
                    <a:cs typeface="Arial"/>
                  </a:defRPr>
                </a:pPr>
                <a:r>
                  <a:rPr lang="en-US"/>
                  <a:t>Element</a:t>
                </a:r>
              </a:p>
            </c:rich>
          </c:tx>
          <c:layout>
            <c:manualLayout>
              <c:xMode val="edge"/>
              <c:yMode val="edge"/>
              <c:x val="0.51423873523347274"/>
              <c:y val="0.9188617212322144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logBase val="10"/>
          <c:orientation val="minMax"/>
        </c:scaling>
        <c:delete val="0"/>
        <c:axPos val="l"/>
        <c:majorGridlines>
          <c:spPr>
            <a:ln w="3175">
              <a:solidFill>
                <a:srgbClr val="000000"/>
              </a:solidFill>
              <a:prstDash val="solid"/>
            </a:ln>
          </c:spPr>
        </c:majorGridlines>
        <c:title>
          <c:tx>
            <c:rich>
              <a:bodyPr/>
              <a:lstStyle/>
              <a:p>
                <a:pPr>
                  <a:defRPr sz="1050" b="1" i="0" u="none" strike="noStrike" baseline="0">
                    <a:solidFill>
                      <a:srgbClr val="000000"/>
                    </a:solidFill>
                    <a:latin typeface="Arial"/>
                    <a:ea typeface="Arial"/>
                    <a:cs typeface="Arial"/>
                  </a:defRPr>
                </a:pPr>
                <a:r>
                  <a:rPr lang="en-US"/>
                  <a:t>Chondrite Ratio</a:t>
                </a:r>
              </a:p>
            </c:rich>
          </c:tx>
          <c:layout>
            <c:manualLayout>
              <c:xMode val="edge"/>
              <c:yMode val="edge"/>
              <c:x val="1.340033500837521E-2"/>
              <c:y val="0.3618427959662937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876242688"/>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2</xdr:row>
      <xdr:rowOff>123825</xdr:rowOff>
    </xdr:to>
    <xdr:pic>
      <xdr:nvPicPr>
        <xdr:cNvPr id="2" name="Picture 2">
          <a:extLst>
            <a:ext uri="{FF2B5EF4-FFF2-40B4-BE49-F238E27FC236}">
              <a16:creationId xmlns:a16="http://schemas.microsoft.com/office/drawing/2014/main" id="{1060A889-D208-4100-9A5B-CA3099994C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5048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3</xdr:row>
      <xdr:rowOff>171450</xdr:rowOff>
    </xdr:to>
    <xdr:pic>
      <xdr:nvPicPr>
        <xdr:cNvPr id="2" name="Picture 2">
          <a:extLst>
            <a:ext uri="{FF2B5EF4-FFF2-40B4-BE49-F238E27FC236}">
              <a16:creationId xmlns:a16="http://schemas.microsoft.com/office/drawing/2014/main" id="{2DFB5443-5E39-4870-AA1B-B7463BD9E1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361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3</xdr:row>
      <xdr:rowOff>171450</xdr:rowOff>
    </xdr:to>
    <xdr:pic>
      <xdr:nvPicPr>
        <xdr:cNvPr id="2" name="Picture 2">
          <a:extLst>
            <a:ext uri="{FF2B5EF4-FFF2-40B4-BE49-F238E27FC236}">
              <a16:creationId xmlns:a16="http://schemas.microsoft.com/office/drawing/2014/main" id="{8666BA2D-E188-4CAB-A94D-2814D89A7A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361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2</xdr:row>
      <xdr:rowOff>9525</xdr:rowOff>
    </xdr:to>
    <xdr:pic>
      <xdr:nvPicPr>
        <xdr:cNvPr id="2" name="Picture 2">
          <a:extLst>
            <a:ext uri="{FF2B5EF4-FFF2-40B4-BE49-F238E27FC236}">
              <a16:creationId xmlns:a16="http://schemas.microsoft.com/office/drawing/2014/main" id="{25703DB3-E1C9-47BE-96F4-04CFAE2FBA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361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590550</xdr:colOff>
      <xdr:row>13</xdr:row>
      <xdr:rowOff>114300</xdr:rowOff>
    </xdr:from>
    <xdr:to>
      <xdr:col>8</xdr:col>
      <xdr:colOff>552450</xdr:colOff>
      <xdr:row>40</xdr:row>
      <xdr:rowOff>85725</xdr:rowOff>
    </xdr:to>
    <xdr:graphicFrame macro="">
      <xdr:nvGraphicFramePr>
        <xdr:cNvPr id="2" name="Chart 2">
          <a:extLst>
            <a:ext uri="{FF2B5EF4-FFF2-40B4-BE49-F238E27FC236}">
              <a16:creationId xmlns:a16="http://schemas.microsoft.com/office/drawing/2014/main" id="{F3B872B2-D074-4268-BCC3-CEC5CC474B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590550</xdr:colOff>
      <xdr:row>13</xdr:row>
      <xdr:rowOff>114300</xdr:rowOff>
    </xdr:from>
    <xdr:to>
      <xdr:col>8</xdr:col>
      <xdr:colOff>552450</xdr:colOff>
      <xdr:row>40</xdr:row>
      <xdr:rowOff>85725</xdr:rowOff>
    </xdr:to>
    <xdr:graphicFrame macro="">
      <xdr:nvGraphicFramePr>
        <xdr:cNvPr id="2" name="Chart 2">
          <a:extLst>
            <a:ext uri="{FF2B5EF4-FFF2-40B4-BE49-F238E27FC236}">
              <a16:creationId xmlns:a16="http://schemas.microsoft.com/office/drawing/2014/main" id="{396FD81C-1AC5-4BE7-8CD6-A5FC586823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590550</xdr:colOff>
      <xdr:row>13</xdr:row>
      <xdr:rowOff>114300</xdr:rowOff>
    </xdr:from>
    <xdr:to>
      <xdr:col>8</xdr:col>
      <xdr:colOff>552450</xdr:colOff>
      <xdr:row>40</xdr:row>
      <xdr:rowOff>85725</xdr:rowOff>
    </xdr:to>
    <xdr:graphicFrame macro="">
      <xdr:nvGraphicFramePr>
        <xdr:cNvPr id="2" name="Chart 2">
          <a:extLst>
            <a:ext uri="{FF2B5EF4-FFF2-40B4-BE49-F238E27FC236}">
              <a16:creationId xmlns:a16="http://schemas.microsoft.com/office/drawing/2014/main" id="{B2505D21-0876-4B48-A511-ADCD4130BF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4534E-CA39-4F90-894C-1B1079309CE9}">
  <dimension ref="A1:CY830"/>
  <sheetViews>
    <sheetView tabSelected="1" topLeftCell="A39" zoomScaleNormal="100" workbookViewId="0">
      <selection activeCell="C45" sqref="C45"/>
    </sheetView>
  </sheetViews>
  <sheetFormatPr defaultRowHeight="12.75" x14ac:dyDescent="0.2"/>
  <cols>
    <col min="1" max="1" width="14.140625" style="1" customWidth="1"/>
    <col min="2" max="2" width="23.140625" style="1" customWidth="1"/>
    <col min="3" max="3" width="113.28515625" style="1" customWidth="1"/>
    <col min="4" max="103" width="16.7109375" style="1" customWidth="1"/>
    <col min="104" max="256" width="9.140625" style="1"/>
    <col min="257" max="257" width="9.5703125" style="1" customWidth="1"/>
    <col min="258" max="258" width="29.140625" style="1" customWidth="1"/>
    <col min="259" max="259" width="25.28515625" style="1" customWidth="1"/>
    <col min="260" max="260" width="29.85546875" style="1" customWidth="1"/>
    <col min="261" max="261" width="25.85546875" style="1" customWidth="1"/>
    <col min="262" max="262" width="21.140625" style="1" customWidth="1"/>
    <col min="263" max="263" width="27.140625" style="1" customWidth="1"/>
    <col min="264" max="512" width="9.140625" style="1"/>
    <col min="513" max="513" width="9.5703125" style="1" customWidth="1"/>
    <col min="514" max="514" width="29.140625" style="1" customWidth="1"/>
    <col min="515" max="515" width="25.28515625" style="1" customWidth="1"/>
    <col min="516" max="516" width="29.85546875" style="1" customWidth="1"/>
    <col min="517" max="517" width="25.85546875" style="1" customWidth="1"/>
    <col min="518" max="518" width="21.140625" style="1" customWidth="1"/>
    <col min="519" max="519" width="27.140625" style="1" customWidth="1"/>
    <col min="520" max="768" width="9.140625" style="1"/>
    <col min="769" max="769" width="9.5703125" style="1" customWidth="1"/>
    <col min="770" max="770" width="29.140625" style="1" customWidth="1"/>
    <col min="771" max="771" width="25.28515625" style="1" customWidth="1"/>
    <col min="772" max="772" width="29.85546875" style="1" customWidth="1"/>
    <col min="773" max="773" width="25.85546875" style="1" customWidth="1"/>
    <col min="774" max="774" width="21.140625" style="1" customWidth="1"/>
    <col min="775" max="775" width="27.140625" style="1" customWidth="1"/>
    <col min="776" max="1024" width="9.140625" style="1"/>
    <col min="1025" max="1025" width="9.5703125" style="1" customWidth="1"/>
    <col min="1026" max="1026" width="29.140625" style="1" customWidth="1"/>
    <col min="1027" max="1027" width="25.28515625" style="1" customWidth="1"/>
    <col min="1028" max="1028" width="29.85546875" style="1" customWidth="1"/>
    <col min="1029" max="1029" width="25.85546875" style="1" customWidth="1"/>
    <col min="1030" max="1030" width="21.140625" style="1" customWidth="1"/>
    <col min="1031" max="1031" width="27.140625" style="1" customWidth="1"/>
    <col min="1032" max="1280" width="9.140625" style="1"/>
    <col min="1281" max="1281" width="9.5703125" style="1" customWidth="1"/>
    <col min="1282" max="1282" width="29.140625" style="1" customWidth="1"/>
    <col min="1283" max="1283" width="25.28515625" style="1" customWidth="1"/>
    <col min="1284" max="1284" width="29.85546875" style="1" customWidth="1"/>
    <col min="1285" max="1285" width="25.85546875" style="1" customWidth="1"/>
    <col min="1286" max="1286" width="21.140625" style="1" customWidth="1"/>
    <col min="1287" max="1287" width="27.140625" style="1" customWidth="1"/>
    <col min="1288" max="1536" width="9.140625" style="1"/>
    <col min="1537" max="1537" width="9.5703125" style="1" customWidth="1"/>
    <col min="1538" max="1538" width="29.140625" style="1" customWidth="1"/>
    <col min="1539" max="1539" width="25.28515625" style="1" customWidth="1"/>
    <col min="1540" max="1540" width="29.85546875" style="1" customWidth="1"/>
    <col min="1541" max="1541" width="25.85546875" style="1" customWidth="1"/>
    <col min="1542" max="1542" width="21.140625" style="1" customWidth="1"/>
    <col min="1543" max="1543" width="27.140625" style="1" customWidth="1"/>
    <col min="1544" max="1792" width="9.140625" style="1"/>
    <col min="1793" max="1793" width="9.5703125" style="1" customWidth="1"/>
    <col min="1794" max="1794" width="29.140625" style="1" customWidth="1"/>
    <col min="1795" max="1795" width="25.28515625" style="1" customWidth="1"/>
    <col min="1796" max="1796" width="29.85546875" style="1" customWidth="1"/>
    <col min="1797" max="1797" width="25.85546875" style="1" customWidth="1"/>
    <col min="1798" max="1798" width="21.140625" style="1" customWidth="1"/>
    <col min="1799" max="1799" width="27.140625" style="1" customWidth="1"/>
    <col min="1800" max="2048" width="9.140625" style="1"/>
    <col min="2049" max="2049" width="9.5703125" style="1" customWidth="1"/>
    <col min="2050" max="2050" width="29.140625" style="1" customWidth="1"/>
    <col min="2051" max="2051" width="25.28515625" style="1" customWidth="1"/>
    <col min="2052" max="2052" width="29.85546875" style="1" customWidth="1"/>
    <col min="2053" max="2053" width="25.85546875" style="1" customWidth="1"/>
    <col min="2054" max="2054" width="21.140625" style="1" customWidth="1"/>
    <col min="2055" max="2055" width="27.140625" style="1" customWidth="1"/>
    <col min="2056" max="2304" width="9.140625" style="1"/>
    <col min="2305" max="2305" width="9.5703125" style="1" customWidth="1"/>
    <col min="2306" max="2306" width="29.140625" style="1" customWidth="1"/>
    <col min="2307" max="2307" width="25.28515625" style="1" customWidth="1"/>
    <col min="2308" max="2308" width="29.85546875" style="1" customWidth="1"/>
    <col min="2309" max="2309" width="25.85546875" style="1" customWidth="1"/>
    <col min="2310" max="2310" width="21.140625" style="1" customWidth="1"/>
    <col min="2311" max="2311" width="27.140625" style="1" customWidth="1"/>
    <col min="2312" max="2560" width="9.140625" style="1"/>
    <col min="2561" max="2561" width="9.5703125" style="1" customWidth="1"/>
    <col min="2562" max="2562" width="29.140625" style="1" customWidth="1"/>
    <col min="2563" max="2563" width="25.28515625" style="1" customWidth="1"/>
    <col min="2564" max="2564" width="29.85546875" style="1" customWidth="1"/>
    <col min="2565" max="2565" width="25.85546875" style="1" customWidth="1"/>
    <col min="2566" max="2566" width="21.140625" style="1" customWidth="1"/>
    <col min="2567" max="2567" width="27.140625" style="1" customWidth="1"/>
    <col min="2568" max="2816" width="9.140625" style="1"/>
    <col min="2817" max="2817" width="9.5703125" style="1" customWidth="1"/>
    <col min="2818" max="2818" width="29.140625" style="1" customWidth="1"/>
    <col min="2819" max="2819" width="25.28515625" style="1" customWidth="1"/>
    <col min="2820" max="2820" width="29.85546875" style="1" customWidth="1"/>
    <col min="2821" max="2821" width="25.85546875" style="1" customWidth="1"/>
    <col min="2822" max="2822" width="21.140625" style="1" customWidth="1"/>
    <col min="2823" max="2823" width="27.140625" style="1" customWidth="1"/>
    <col min="2824" max="3072" width="9.140625" style="1"/>
    <col min="3073" max="3073" width="9.5703125" style="1" customWidth="1"/>
    <col min="3074" max="3074" width="29.140625" style="1" customWidth="1"/>
    <col min="3075" max="3075" width="25.28515625" style="1" customWidth="1"/>
    <col min="3076" max="3076" width="29.85546875" style="1" customWidth="1"/>
    <col min="3077" max="3077" width="25.85546875" style="1" customWidth="1"/>
    <col min="3078" max="3078" width="21.140625" style="1" customWidth="1"/>
    <col min="3079" max="3079" width="27.140625" style="1" customWidth="1"/>
    <col min="3080" max="3328" width="9.140625" style="1"/>
    <col min="3329" max="3329" width="9.5703125" style="1" customWidth="1"/>
    <col min="3330" max="3330" width="29.140625" style="1" customWidth="1"/>
    <col min="3331" max="3331" width="25.28515625" style="1" customWidth="1"/>
    <col min="3332" max="3332" width="29.85546875" style="1" customWidth="1"/>
    <col min="3333" max="3333" width="25.85546875" style="1" customWidth="1"/>
    <col min="3334" max="3334" width="21.140625" style="1" customWidth="1"/>
    <col min="3335" max="3335" width="27.140625" style="1" customWidth="1"/>
    <col min="3336" max="3584" width="9.140625" style="1"/>
    <col min="3585" max="3585" width="9.5703125" style="1" customWidth="1"/>
    <col min="3586" max="3586" width="29.140625" style="1" customWidth="1"/>
    <col min="3587" max="3587" width="25.28515625" style="1" customWidth="1"/>
    <col min="3588" max="3588" width="29.85546875" style="1" customWidth="1"/>
    <col min="3589" max="3589" width="25.85546875" style="1" customWidth="1"/>
    <col min="3590" max="3590" width="21.140625" style="1" customWidth="1"/>
    <col min="3591" max="3591" width="27.140625" style="1" customWidth="1"/>
    <col min="3592" max="3840" width="9.140625" style="1"/>
    <col min="3841" max="3841" width="9.5703125" style="1" customWidth="1"/>
    <col min="3842" max="3842" width="29.140625" style="1" customWidth="1"/>
    <col min="3843" max="3843" width="25.28515625" style="1" customWidth="1"/>
    <col min="3844" max="3844" width="29.85546875" style="1" customWidth="1"/>
    <col min="3845" max="3845" width="25.85546875" style="1" customWidth="1"/>
    <col min="3846" max="3846" width="21.140625" style="1" customWidth="1"/>
    <col min="3847" max="3847" width="27.140625" style="1" customWidth="1"/>
    <col min="3848" max="4096" width="9.140625" style="1"/>
    <col min="4097" max="4097" width="9.5703125" style="1" customWidth="1"/>
    <col min="4098" max="4098" width="29.140625" style="1" customWidth="1"/>
    <col min="4099" max="4099" width="25.28515625" style="1" customWidth="1"/>
    <col min="4100" max="4100" width="29.85546875" style="1" customWidth="1"/>
    <col min="4101" max="4101" width="25.85546875" style="1" customWidth="1"/>
    <col min="4102" max="4102" width="21.140625" style="1" customWidth="1"/>
    <col min="4103" max="4103" width="27.140625" style="1" customWidth="1"/>
    <col min="4104" max="4352" width="9.140625" style="1"/>
    <col min="4353" max="4353" width="9.5703125" style="1" customWidth="1"/>
    <col min="4354" max="4354" width="29.140625" style="1" customWidth="1"/>
    <col min="4355" max="4355" width="25.28515625" style="1" customWidth="1"/>
    <col min="4356" max="4356" width="29.85546875" style="1" customWidth="1"/>
    <col min="4357" max="4357" width="25.85546875" style="1" customWidth="1"/>
    <col min="4358" max="4358" width="21.140625" style="1" customWidth="1"/>
    <col min="4359" max="4359" width="27.140625" style="1" customWidth="1"/>
    <col min="4360" max="4608" width="9.140625" style="1"/>
    <col min="4609" max="4609" width="9.5703125" style="1" customWidth="1"/>
    <col min="4610" max="4610" width="29.140625" style="1" customWidth="1"/>
    <col min="4611" max="4611" width="25.28515625" style="1" customWidth="1"/>
    <col min="4612" max="4612" width="29.85546875" style="1" customWidth="1"/>
    <col min="4613" max="4613" width="25.85546875" style="1" customWidth="1"/>
    <col min="4614" max="4614" width="21.140625" style="1" customWidth="1"/>
    <col min="4615" max="4615" width="27.140625" style="1" customWidth="1"/>
    <col min="4616" max="4864" width="9.140625" style="1"/>
    <col min="4865" max="4865" width="9.5703125" style="1" customWidth="1"/>
    <col min="4866" max="4866" width="29.140625" style="1" customWidth="1"/>
    <col min="4867" max="4867" width="25.28515625" style="1" customWidth="1"/>
    <col min="4868" max="4868" width="29.85546875" style="1" customWidth="1"/>
    <col min="4869" max="4869" width="25.85546875" style="1" customWidth="1"/>
    <col min="4870" max="4870" width="21.140625" style="1" customWidth="1"/>
    <col min="4871" max="4871" width="27.140625" style="1" customWidth="1"/>
    <col min="4872" max="5120" width="9.140625" style="1"/>
    <col min="5121" max="5121" width="9.5703125" style="1" customWidth="1"/>
    <col min="5122" max="5122" width="29.140625" style="1" customWidth="1"/>
    <col min="5123" max="5123" width="25.28515625" style="1" customWidth="1"/>
    <col min="5124" max="5124" width="29.85546875" style="1" customWidth="1"/>
    <col min="5125" max="5125" width="25.85546875" style="1" customWidth="1"/>
    <col min="5126" max="5126" width="21.140625" style="1" customWidth="1"/>
    <col min="5127" max="5127" width="27.140625" style="1" customWidth="1"/>
    <col min="5128" max="5376" width="9.140625" style="1"/>
    <col min="5377" max="5377" width="9.5703125" style="1" customWidth="1"/>
    <col min="5378" max="5378" width="29.140625" style="1" customWidth="1"/>
    <col min="5379" max="5379" width="25.28515625" style="1" customWidth="1"/>
    <col min="5380" max="5380" width="29.85546875" style="1" customWidth="1"/>
    <col min="5381" max="5381" width="25.85546875" style="1" customWidth="1"/>
    <col min="5382" max="5382" width="21.140625" style="1" customWidth="1"/>
    <col min="5383" max="5383" width="27.140625" style="1" customWidth="1"/>
    <col min="5384" max="5632" width="9.140625" style="1"/>
    <col min="5633" max="5633" width="9.5703125" style="1" customWidth="1"/>
    <col min="5634" max="5634" width="29.140625" style="1" customWidth="1"/>
    <col min="5635" max="5635" width="25.28515625" style="1" customWidth="1"/>
    <col min="5636" max="5636" width="29.85546875" style="1" customWidth="1"/>
    <col min="5637" max="5637" width="25.85546875" style="1" customWidth="1"/>
    <col min="5638" max="5638" width="21.140625" style="1" customWidth="1"/>
    <col min="5639" max="5639" width="27.140625" style="1" customWidth="1"/>
    <col min="5640" max="5888" width="9.140625" style="1"/>
    <col min="5889" max="5889" width="9.5703125" style="1" customWidth="1"/>
    <col min="5890" max="5890" width="29.140625" style="1" customWidth="1"/>
    <col min="5891" max="5891" width="25.28515625" style="1" customWidth="1"/>
    <col min="5892" max="5892" width="29.85546875" style="1" customWidth="1"/>
    <col min="5893" max="5893" width="25.85546875" style="1" customWidth="1"/>
    <col min="5894" max="5894" width="21.140625" style="1" customWidth="1"/>
    <col min="5895" max="5895" width="27.140625" style="1" customWidth="1"/>
    <col min="5896" max="6144" width="9.140625" style="1"/>
    <col min="6145" max="6145" width="9.5703125" style="1" customWidth="1"/>
    <col min="6146" max="6146" width="29.140625" style="1" customWidth="1"/>
    <col min="6147" max="6147" width="25.28515625" style="1" customWidth="1"/>
    <col min="6148" max="6148" width="29.85546875" style="1" customWidth="1"/>
    <col min="6149" max="6149" width="25.85546875" style="1" customWidth="1"/>
    <col min="6150" max="6150" width="21.140625" style="1" customWidth="1"/>
    <col min="6151" max="6151" width="27.140625" style="1" customWidth="1"/>
    <col min="6152" max="6400" width="9.140625" style="1"/>
    <col min="6401" max="6401" width="9.5703125" style="1" customWidth="1"/>
    <col min="6402" max="6402" width="29.140625" style="1" customWidth="1"/>
    <col min="6403" max="6403" width="25.28515625" style="1" customWidth="1"/>
    <col min="6404" max="6404" width="29.85546875" style="1" customWidth="1"/>
    <col min="6405" max="6405" width="25.85546875" style="1" customWidth="1"/>
    <col min="6406" max="6406" width="21.140625" style="1" customWidth="1"/>
    <col min="6407" max="6407" width="27.140625" style="1" customWidth="1"/>
    <col min="6408" max="6656" width="9.140625" style="1"/>
    <col min="6657" max="6657" width="9.5703125" style="1" customWidth="1"/>
    <col min="6658" max="6658" width="29.140625" style="1" customWidth="1"/>
    <col min="6659" max="6659" width="25.28515625" style="1" customWidth="1"/>
    <col min="6660" max="6660" width="29.85546875" style="1" customWidth="1"/>
    <col min="6661" max="6661" width="25.85546875" style="1" customWidth="1"/>
    <col min="6662" max="6662" width="21.140625" style="1" customWidth="1"/>
    <col min="6663" max="6663" width="27.140625" style="1" customWidth="1"/>
    <col min="6664" max="6912" width="9.140625" style="1"/>
    <col min="6913" max="6913" width="9.5703125" style="1" customWidth="1"/>
    <col min="6914" max="6914" width="29.140625" style="1" customWidth="1"/>
    <col min="6915" max="6915" width="25.28515625" style="1" customWidth="1"/>
    <col min="6916" max="6916" width="29.85546875" style="1" customWidth="1"/>
    <col min="6917" max="6917" width="25.85546875" style="1" customWidth="1"/>
    <col min="6918" max="6918" width="21.140625" style="1" customWidth="1"/>
    <col min="6919" max="6919" width="27.140625" style="1" customWidth="1"/>
    <col min="6920" max="7168" width="9.140625" style="1"/>
    <col min="7169" max="7169" width="9.5703125" style="1" customWidth="1"/>
    <col min="7170" max="7170" width="29.140625" style="1" customWidth="1"/>
    <col min="7171" max="7171" width="25.28515625" style="1" customWidth="1"/>
    <col min="7172" max="7172" width="29.85546875" style="1" customWidth="1"/>
    <col min="7173" max="7173" width="25.85546875" style="1" customWidth="1"/>
    <col min="7174" max="7174" width="21.140625" style="1" customWidth="1"/>
    <col min="7175" max="7175" width="27.140625" style="1" customWidth="1"/>
    <col min="7176" max="7424" width="9.140625" style="1"/>
    <col min="7425" max="7425" width="9.5703125" style="1" customWidth="1"/>
    <col min="7426" max="7426" width="29.140625" style="1" customWidth="1"/>
    <col min="7427" max="7427" width="25.28515625" style="1" customWidth="1"/>
    <col min="7428" max="7428" width="29.85546875" style="1" customWidth="1"/>
    <col min="7429" max="7429" width="25.85546875" style="1" customWidth="1"/>
    <col min="7430" max="7430" width="21.140625" style="1" customWidth="1"/>
    <col min="7431" max="7431" width="27.140625" style="1" customWidth="1"/>
    <col min="7432" max="7680" width="9.140625" style="1"/>
    <col min="7681" max="7681" width="9.5703125" style="1" customWidth="1"/>
    <col min="7682" max="7682" width="29.140625" style="1" customWidth="1"/>
    <col min="7683" max="7683" width="25.28515625" style="1" customWidth="1"/>
    <col min="7684" max="7684" width="29.85546875" style="1" customWidth="1"/>
    <col min="7685" max="7685" width="25.85546875" style="1" customWidth="1"/>
    <col min="7686" max="7686" width="21.140625" style="1" customWidth="1"/>
    <col min="7687" max="7687" width="27.140625" style="1" customWidth="1"/>
    <col min="7688" max="7936" width="9.140625" style="1"/>
    <col min="7937" max="7937" width="9.5703125" style="1" customWidth="1"/>
    <col min="7938" max="7938" width="29.140625" style="1" customWidth="1"/>
    <col min="7939" max="7939" width="25.28515625" style="1" customWidth="1"/>
    <col min="7940" max="7940" width="29.85546875" style="1" customWidth="1"/>
    <col min="7941" max="7941" width="25.85546875" style="1" customWidth="1"/>
    <col min="7942" max="7942" width="21.140625" style="1" customWidth="1"/>
    <col min="7943" max="7943" width="27.140625" style="1" customWidth="1"/>
    <col min="7944" max="8192" width="9.140625" style="1"/>
    <col min="8193" max="8193" width="9.5703125" style="1" customWidth="1"/>
    <col min="8194" max="8194" width="29.140625" style="1" customWidth="1"/>
    <col min="8195" max="8195" width="25.28515625" style="1" customWidth="1"/>
    <col min="8196" max="8196" width="29.85546875" style="1" customWidth="1"/>
    <col min="8197" max="8197" width="25.85546875" style="1" customWidth="1"/>
    <col min="8198" max="8198" width="21.140625" style="1" customWidth="1"/>
    <col min="8199" max="8199" width="27.140625" style="1" customWidth="1"/>
    <col min="8200" max="8448" width="9.140625" style="1"/>
    <col min="8449" max="8449" width="9.5703125" style="1" customWidth="1"/>
    <col min="8450" max="8450" width="29.140625" style="1" customWidth="1"/>
    <col min="8451" max="8451" width="25.28515625" style="1" customWidth="1"/>
    <col min="8452" max="8452" width="29.85546875" style="1" customWidth="1"/>
    <col min="8453" max="8453" width="25.85546875" style="1" customWidth="1"/>
    <col min="8454" max="8454" width="21.140625" style="1" customWidth="1"/>
    <col min="8455" max="8455" width="27.140625" style="1" customWidth="1"/>
    <col min="8456" max="8704" width="9.140625" style="1"/>
    <col min="8705" max="8705" width="9.5703125" style="1" customWidth="1"/>
    <col min="8706" max="8706" width="29.140625" style="1" customWidth="1"/>
    <col min="8707" max="8707" width="25.28515625" style="1" customWidth="1"/>
    <col min="8708" max="8708" width="29.85546875" style="1" customWidth="1"/>
    <col min="8709" max="8709" width="25.85546875" style="1" customWidth="1"/>
    <col min="8710" max="8710" width="21.140625" style="1" customWidth="1"/>
    <col min="8711" max="8711" width="27.140625" style="1" customWidth="1"/>
    <col min="8712" max="8960" width="9.140625" style="1"/>
    <col min="8961" max="8961" width="9.5703125" style="1" customWidth="1"/>
    <col min="8962" max="8962" width="29.140625" style="1" customWidth="1"/>
    <col min="8963" max="8963" width="25.28515625" style="1" customWidth="1"/>
    <col min="8964" max="8964" width="29.85546875" style="1" customWidth="1"/>
    <col min="8965" max="8965" width="25.85546875" style="1" customWidth="1"/>
    <col min="8966" max="8966" width="21.140625" style="1" customWidth="1"/>
    <col min="8967" max="8967" width="27.140625" style="1" customWidth="1"/>
    <col min="8968" max="9216" width="9.140625" style="1"/>
    <col min="9217" max="9217" width="9.5703125" style="1" customWidth="1"/>
    <col min="9218" max="9218" width="29.140625" style="1" customWidth="1"/>
    <col min="9219" max="9219" width="25.28515625" style="1" customWidth="1"/>
    <col min="9220" max="9220" width="29.85546875" style="1" customWidth="1"/>
    <col min="9221" max="9221" width="25.85546875" style="1" customWidth="1"/>
    <col min="9222" max="9222" width="21.140625" style="1" customWidth="1"/>
    <col min="9223" max="9223" width="27.140625" style="1" customWidth="1"/>
    <col min="9224" max="9472" width="9.140625" style="1"/>
    <col min="9473" max="9473" width="9.5703125" style="1" customWidth="1"/>
    <col min="9474" max="9474" width="29.140625" style="1" customWidth="1"/>
    <col min="9475" max="9475" width="25.28515625" style="1" customWidth="1"/>
    <col min="9476" max="9476" width="29.85546875" style="1" customWidth="1"/>
    <col min="9477" max="9477" width="25.85546875" style="1" customWidth="1"/>
    <col min="9478" max="9478" width="21.140625" style="1" customWidth="1"/>
    <col min="9479" max="9479" width="27.140625" style="1" customWidth="1"/>
    <col min="9480" max="9728" width="9.140625" style="1"/>
    <col min="9729" max="9729" width="9.5703125" style="1" customWidth="1"/>
    <col min="9730" max="9730" width="29.140625" style="1" customWidth="1"/>
    <col min="9731" max="9731" width="25.28515625" style="1" customWidth="1"/>
    <col min="9732" max="9732" width="29.85546875" style="1" customWidth="1"/>
    <col min="9733" max="9733" width="25.85546875" style="1" customWidth="1"/>
    <col min="9734" max="9734" width="21.140625" style="1" customWidth="1"/>
    <col min="9735" max="9735" width="27.140625" style="1" customWidth="1"/>
    <col min="9736" max="9984" width="9.140625" style="1"/>
    <col min="9985" max="9985" width="9.5703125" style="1" customWidth="1"/>
    <col min="9986" max="9986" width="29.140625" style="1" customWidth="1"/>
    <col min="9987" max="9987" width="25.28515625" style="1" customWidth="1"/>
    <col min="9988" max="9988" width="29.85546875" style="1" customWidth="1"/>
    <col min="9989" max="9989" width="25.85546875" style="1" customWidth="1"/>
    <col min="9990" max="9990" width="21.140625" style="1" customWidth="1"/>
    <col min="9991" max="9991" width="27.140625" style="1" customWidth="1"/>
    <col min="9992" max="10240" width="9.140625" style="1"/>
    <col min="10241" max="10241" width="9.5703125" style="1" customWidth="1"/>
    <col min="10242" max="10242" width="29.140625" style="1" customWidth="1"/>
    <col min="10243" max="10243" width="25.28515625" style="1" customWidth="1"/>
    <col min="10244" max="10244" width="29.85546875" style="1" customWidth="1"/>
    <col min="10245" max="10245" width="25.85546875" style="1" customWidth="1"/>
    <col min="10246" max="10246" width="21.140625" style="1" customWidth="1"/>
    <col min="10247" max="10247" width="27.140625" style="1" customWidth="1"/>
    <col min="10248" max="10496" width="9.140625" style="1"/>
    <col min="10497" max="10497" width="9.5703125" style="1" customWidth="1"/>
    <col min="10498" max="10498" width="29.140625" style="1" customWidth="1"/>
    <col min="10499" max="10499" width="25.28515625" style="1" customWidth="1"/>
    <col min="10500" max="10500" width="29.85546875" style="1" customWidth="1"/>
    <col min="10501" max="10501" width="25.85546875" style="1" customWidth="1"/>
    <col min="10502" max="10502" width="21.140625" style="1" customWidth="1"/>
    <col min="10503" max="10503" width="27.140625" style="1" customWidth="1"/>
    <col min="10504" max="10752" width="9.140625" style="1"/>
    <col min="10753" max="10753" width="9.5703125" style="1" customWidth="1"/>
    <col min="10754" max="10754" width="29.140625" style="1" customWidth="1"/>
    <col min="10755" max="10755" width="25.28515625" style="1" customWidth="1"/>
    <col min="10756" max="10756" width="29.85546875" style="1" customWidth="1"/>
    <col min="10757" max="10757" width="25.85546875" style="1" customWidth="1"/>
    <col min="10758" max="10758" width="21.140625" style="1" customWidth="1"/>
    <col min="10759" max="10759" width="27.140625" style="1" customWidth="1"/>
    <col min="10760" max="11008" width="9.140625" style="1"/>
    <col min="11009" max="11009" width="9.5703125" style="1" customWidth="1"/>
    <col min="11010" max="11010" width="29.140625" style="1" customWidth="1"/>
    <col min="11011" max="11011" width="25.28515625" style="1" customWidth="1"/>
    <col min="11012" max="11012" width="29.85546875" style="1" customWidth="1"/>
    <col min="11013" max="11013" width="25.85546875" style="1" customWidth="1"/>
    <col min="11014" max="11014" width="21.140625" style="1" customWidth="1"/>
    <col min="11015" max="11015" width="27.140625" style="1" customWidth="1"/>
    <col min="11016" max="11264" width="9.140625" style="1"/>
    <col min="11265" max="11265" width="9.5703125" style="1" customWidth="1"/>
    <col min="11266" max="11266" width="29.140625" style="1" customWidth="1"/>
    <col min="11267" max="11267" width="25.28515625" style="1" customWidth="1"/>
    <col min="11268" max="11268" width="29.85546875" style="1" customWidth="1"/>
    <col min="11269" max="11269" width="25.85546875" style="1" customWidth="1"/>
    <col min="11270" max="11270" width="21.140625" style="1" customWidth="1"/>
    <col min="11271" max="11271" width="27.140625" style="1" customWidth="1"/>
    <col min="11272" max="11520" width="9.140625" style="1"/>
    <col min="11521" max="11521" width="9.5703125" style="1" customWidth="1"/>
    <col min="11522" max="11522" width="29.140625" style="1" customWidth="1"/>
    <col min="11523" max="11523" width="25.28515625" style="1" customWidth="1"/>
    <col min="11524" max="11524" width="29.85546875" style="1" customWidth="1"/>
    <col min="11525" max="11525" width="25.85546875" style="1" customWidth="1"/>
    <col min="11526" max="11526" width="21.140625" style="1" customWidth="1"/>
    <col min="11527" max="11527" width="27.140625" style="1" customWidth="1"/>
    <col min="11528" max="11776" width="9.140625" style="1"/>
    <col min="11777" max="11777" width="9.5703125" style="1" customWidth="1"/>
    <col min="11778" max="11778" width="29.140625" style="1" customWidth="1"/>
    <col min="11779" max="11779" width="25.28515625" style="1" customWidth="1"/>
    <col min="11780" max="11780" width="29.85546875" style="1" customWidth="1"/>
    <col min="11781" max="11781" width="25.85546875" style="1" customWidth="1"/>
    <col min="11782" max="11782" width="21.140625" style="1" customWidth="1"/>
    <col min="11783" max="11783" width="27.140625" style="1" customWidth="1"/>
    <col min="11784" max="12032" width="9.140625" style="1"/>
    <col min="12033" max="12033" width="9.5703125" style="1" customWidth="1"/>
    <col min="12034" max="12034" width="29.140625" style="1" customWidth="1"/>
    <col min="12035" max="12035" width="25.28515625" style="1" customWidth="1"/>
    <col min="12036" max="12036" width="29.85546875" style="1" customWidth="1"/>
    <col min="12037" max="12037" width="25.85546875" style="1" customWidth="1"/>
    <col min="12038" max="12038" width="21.140625" style="1" customWidth="1"/>
    <col min="12039" max="12039" width="27.140625" style="1" customWidth="1"/>
    <col min="12040" max="12288" width="9.140625" style="1"/>
    <col min="12289" max="12289" width="9.5703125" style="1" customWidth="1"/>
    <col min="12290" max="12290" width="29.140625" style="1" customWidth="1"/>
    <col min="12291" max="12291" width="25.28515625" style="1" customWidth="1"/>
    <col min="12292" max="12292" width="29.85546875" style="1" customWidth="1"/>
    <col min="12293" max="12293" width="25.85546875" style="1" customWidth="1"/>
    <col min="12294" max="12294" width="21.140625" style="1" customWidth="1"/>
    <col min="12295" max="12295" width="27.140625" style="1" customWidth="1"/>
    <col min="12296" max="12544" width="9.140625" style="1"/>
    <col min="12545" max="12545" width="9.5703125" style="1" customWidth="1"/>
    <col min="12546" max="12546" width="29.140625" style="1" customWidth="1"/>
    <col min="12547" max="12547" width="25.28515625" style="1" customWidth="1"/>
    <col min="12548" max="12548" width="29.85546875" style="1" customWidth="1"/>
    <col min="12549" max="12549" width="25.85546875" style="1" customWidth="1"/>
    <col min="12550" max="12550" width="21.140625" style="1" customWidth="1"/>
    <col min="12551" max="12551" width="27.140625" style="1" customWidth="1"/>
    <col min="12552" max="12800" width="9.140625" style="1"/>
    <col min="12801" max="12801" width="9.5703125" style="1" customWidth="1"/>
    <col min="12802" max="12802" width="29.140625" style="1" customWidth="1"/>
    <col min="12803" max="12803" width="25.28515625" style="1" customWidth="1"/>
    <col min="12804" max="12804" width="29.85546875" style="1" customWidth="1"/>
    <col min="12805" max="12805" width="25.85546875" style="1" customWidth="1"/>
    <col min="12806" max="12806" width="21.140625" style="1" customWidth="1"/>
    <col min="12807" max="12807" width="27.140625" style="1" customWidth="1"/>
    <col min="12808" max="13056" width="9.140625" style="1"/>
    <col min="13057" max="13057" width="9.5703125" style="1" customWidth="1"/>
    <col min="13058" max="13058" width="29.140625" style="1" customWidth="1"/>
    <col min="13059" max="13059" width="25.28515625" style="1" customWidth="1"/>
    <col min="13060" max="13060" width="29.85546875" style="1" customWidth="1"/>
    <col min="13061" max="13061" width="25.85546875" style="1" customWidth="1"/>
    <col min="13062" max="13062" width="21.140625" style="1" customWidth="1"/>
    <col min="13063" max="13063" width="27.140625" style="1" customWidth="1"/>
    <col min="13064" max="13312" width="9.140625" style="1"/>
    <col min="13313" max="13313" width="9.5703125" style="1" customWidth="1"/>
    <col min="13314" max="13314" width="29.140625" style="1" customWidth="1"/>
    <col min="13315" max="13315" width="25.28515625" style="1" customWidth="1"/>
    <col min="13316" max="13316" width="29.85546875" style="1" customWidth="1"/>
    <col min="13317" max="13317" width="25.85546875" style="1" customWidth="1"/>
    <col min="13318" max="13318" width="21.140625" style="1" customWidth="1"/>
    <col min="13319" max="13319" width="27.140625" style="1" customWidth="1"/>
    <col min="13320" max="13568" width="9.140625" style="1"/>
    <col min="13569" max="13569" width="9.5703125" style="1" customWidth="1"/>
    <col min="13570" max="13570" width="29.140625" style="1" customWidth="1"/>
    <col min="13571" max="13571" width="25.28515625" style="1" customWidth="1"/>
    <col min="13572" max="13572" width="29.85546875" style="1" customWidth="1"/>
    <col min="13573" max="13573" width="25.85546875" style="1" customWidth="1"/>
    <col min="13574" max="13574" width="21.140625" style="1" customWidth="1"/>
    <col min="13575" max="13575" width="27.140625" style="1" customWidth="1"/>
    <col min="13576" max="13824" width="9.140625" style="1"/>
    <col min="13825" max="13825" width="9.5703125" style="1" customWidth="1"/>
    <col min="13826" max="13826" width="29.140625" style="1" customWidth="1"/>
    <col min="13827" max="13827" width="25.28515625" style="1" customWidth="1"/>
    <col min="13828" max="13828" width="29.85546875" style="1" customWidth="1"/>
    <col min="13829" max="13829" width="25.85546875" style="1" customWidth="1"/>
    <col min="13830" max="13830" width="21.140625" style="1" customWidth="1"/>
    <col min="13831" max="13831" width="27.140625" style="1" customWidth="1"/>
    <col min="13832" max="14080" width="9.140625" style="1"/>
    <col min="14081" max="14081" width="9.5703125" style="1" customWidth="1"/>
    <col min="14082" max="14082" width="29.140625" style="1" customWidth="1"/>
    <col min="14083" max="14083" width="25.28515625" style="1" customWidth="1"/>
    <col min="14084" max="14084" width="29.85546875" style="1" customWidth="1"/>
    <col min="14085" max="14085" width="25.85546875" style="1" customWidth="1"/>
    <col min="14086" max="14086" width="21.140625" style="1" customWidth="1"/>
    <col min="14087" max="14087" width="27.140625" style="1" customWidth="1"/>
    <col min="14088" max="14336" width="9.140625" style="1"/>
    <col min="14337" max="14337" width="9.5703125" style="1" customWidth="1"/>
    <col min="14338" max="14338" width="29.140625" style="1" customWidth="1"/>
    <col min="14339" max="14339" width="25.28515625" style="1" customWidth="1"/>
    <col min="14340" max="14340" width="29.85546875" style="1" customWidth="1"/>
    <col min="14341" max="14341" width="25.85546875" style="1" customWidth="1"/>
    <col min="14342" max="14342" width="21.140625" style="1" customWidth="1"/>
    <col min="14343" max="14343" width="27.140625" style="1" customWidth="1"/>
    <col min="14344" max="14592" width="9.140625" style="1"/>
    <col min="14593" max="14593" width="9.5703125" style="1" customWidth="1"/>
    <col min="14594" max="14594" width="29.140625" style="1" customWidth="1"/>
    <col min="14595" max="14595" width="25.28515625" style="1" customWidth="1"/>
    <col min="14596" max="14596" width="29.85546875" style="1" customWidth="1"/>
    <col min="14597" max="14597" width="25.85546875" style="1" customWidth="1"/>
    <col min="14598" max="14598" width="21.140625" style="1" customWidth="1"/>
    <col min="14599" max="14599" width="27.140625" style="1" customWidth="1"/>
    <col min="14600" max="14848" width="9.140625" style="1"/>
    <col min="14849" max="14849" width="9.5703125" style="1" customWidth="1"/>
    <col min="14850" max="14850" width="29.140625" style="1" customWidth="1"/>
    <col min="14851" max="14851" width="25.28515625" style="1" customWidth="1"/>
    <col min="14852" max="14852" width="29.85546875" style="1" customWidth="1"/>
    <col min="14853" max="14853" width="25.85546875" style="1" customWidth="1"/>
    <col min="14854" max="14854" width="21.140625" style="1" customWidth="1"/>
    <col min="14855" max="14855" width="27.140625" style="1" customWidth="1"/>
    <col min="14856" max="15104" width="9.140625" style="1"/>
    <col min="15105" max="15105" width="9.5703125" style="1" customWidth="1"/>
    <col min="15106" max="15106" width="29.140625" style="1" customWidth="1"/>
    <col min="15107" max="15107" width="25.28515625" style="1" customWidth="1"/>
    <col min="15108" max="15108" width="29.85546875" style="1" customWidth="1"/>
    <col min="15109" max="15109" width="25.85546875" style="1" customWidth="1"/>
    <col min="15110" max="15110" width="21.140625" style="1" customWidth="1"/>
    <col min="15111" max="15111" width="27.140625" style="1" customWidth="1"/>
    <col min="15112" max="15360" width="9.140625" style="1"/>
    <col min="15361" max="15361" width="9.5703125" style="1" customWidth="1"/>
    <col min="15362" max="15362" width="29.140625" style="1" customWidth="1"/>
    <col min="15363" max="15363" width="25.28515625" style="1" customWidth="1"/>
    <col min="15364" max="15364" width="29.85546875" style="1" customWidth="1"/>
    <col min="15365" max="15365" width="25.85546875" style="1" customWidth="1"/>
    <col min="15366" max="15366" width="21.140625" style="1" customWidth="1"/>
    <col min="15367" max="15367" width="27.140625" style="1" customWidth="1"/>
    <col min="15368" max="15616" width="9.140625" style="1"/>
    <col min="15617" max="15617" width="9.5703125" style="1" customWidth="1"/>
    <col min="15618" max="15618" width="29.140625" style="1" customWidth="1"/>
    <col min="15619" max="15619" width="25.28515625" style="1" customWidth="1"/>
    <col min="15620" max="15620" width="29.85546875" style="1" customWidth="1"/>
    <col min="15621" max="15621" width="25.85546875" style="1" customWidth="1"/>
    <col min="15622" max="15622" width="21.140625" style="1" customWidth="1"/>
    <col min="15623" max="15623" width="27.140625" style="1" customWidth="1"/>
    <col min="15624" max="15872" width="9.140625" style="1"/>
    <col min="15873" max="15873" width="9.5703125" style="1" customWidth="1"/>
    <col min="15874" max="15874" width="29.140625" style="1" customWidth="1"/>
    <col min="15875" max="15875" width="25.28515625" style="1" customWidth="1"/>
    <col min="15876" max="15876" width="29.85546875" style="1" customWidth="1"/>
    <col min="15877" max="15877" width="25.85546875" style="1" customWidth="1"/>
    <col min="15878" max="15878" width="21.140625" style="1" customWidth="1"/>
    <col min="15879" max="15879" width="27.140625" style="1" customWidth="1"/>
    <col min="15880" max="16128" width="9.140625" style="1"/>
    <col min="16129" max="16129" width="9.5703125" style="1" customWidth="1"/>
    <col min="16130" max="16130" width="29.140625" style="1" customWidth="1"/>
    <col min="16131" max="16131" width="25.28515625" style="1" customWidth="1"/>
    <col min="16132" max="16132" width="29.85546875" style="1" customWidth="1"/>
    <col min="16133" max="16133" width="25.85546875" style="1" customWidth="1"/>
    <col min="16134" max="16134" width="21.140625" style="1" customWidth="1"/>
    <col min="16135" max="16135" width="27.140625" style="1" customWidth="1"/>
    <col min="16136" max="16384" width="9.140625" style="1"/>
  </cols>
  <sheetData>
    <row r="1" spans="1:103" s="12" customFormat="1" ht="15" x14ac:dyDescent="0.25">
      <c r="C1" s="13" t="s">
        <v>0</v>
      </c>
      <c r="D1" s="13" t="s">
        <v>1</v>
      </c>
      <c r="E1" s="13" t="s">
        <v>2</v>
      </c>
      <c r="F1" s="13" t="s">
        <v>3</v>
      </c>
      <c r="G1" s="13" t="s">
        <v>4</v>
      </c>
      <c r="H1" s="45" t="s">
        <v>315</v>
      </c>
      <c r="I1"/>
      <c r="J1"/>
      <c r="K1"/>
      <c r="L1"/>
      <c r="M1"/>
      <c r="N1"/>
    </row>
    <row r="2" spans="1:103" s="12" customFormat="1" ht="15" x14ac:dyDescent="0.25">
      <c r="C2" s="14" t="s">
        <v>9</v>
      </c>
      <c r="D2" s="14" t="s">
        <v>10</v>
      </c>
      <c r="E2" s="15"/>
      <c r="F2" s="14">
        <v>38</v>
      </c>
      <c r="G2" s="16">
        <v>45404</v>
      </c>
      <c r="H2" s="34" t="s">
        <v>316</v>
      </c>
      <c r="I2" s="34"/>
      <c r="J2" s="34"/>
      <c r="K2" s="34"/>
      <c r="L2" s="34"/>
      <c r="M2" s="34"/>
      <c r="N2"/>
    </row>
    <row r="3" spans="1:103" s="12" customFormat="1" x14ac:dyDescent="0.2">
      <c r="D3" s="17"/>
    </row>
    <row r="4" spans="1:103" s="12" customFormat="1" ht="15" x14ac:dyDescent="0.25">
      <c r="D4" s="18" t="s">
        <v>11</v>
      </c>
      <c r="E4" s="18" t="s">
        <v>11</v>
      </c>
      <c r="F4" s="18" t="s">
        <v>12</v>
      </c>
      <c r="G4" s="18" t="s">
        <v>13</v>
      </c>
      <c r="H4" s="18" t="s">
        <v>13</v>
      </c>
      <c r="I4" s="18" t="s">
        <v>13</v>
      </c>
      <c r="J4" s="18" t="s">
        <v>14</v>
      </c>
      <c r="K4" s="18" t="s">
        <v>14</v>
      </c>
      <c r="L4" s="18" t="s">
        <v>14</v>
      </c>
      <c r="M4" s="18" t="s">
        <v>14</v>
      </c>
      <c r="N4" s="18" t="s">
        <v>14</v>
      </c>
      <c r="O4" s="18" t="s">
        <v>14</v>
      </c>
      <c r="P4" s="18" t="s">
        <v>14</v>
      </c>
      <c r="Q4" s="18" t="s">
        <v>14</v>
      </c>
      <c r="R4" s="18" t="s">
        <v>14</v>
      </c>
      <c r="S4" s="18" t="s">
        <v>14</v>
      </c>
      <c r="T4" s="18" t="s">
        <v>14</v>
      </c>
      <c r="U4" s="18" t="s">
        <v>14</v>
      </c>
      <c r="V4" s="18" t="s">
        <v>14</v>
      </c>
      <c r="W4" s="18" t="s">
        <v>14</v>
      </c>
      <c r="X4" s="18" t="s">
        <v>15</v>
      </c>
      <c r="Y4" s="18" t="s">
        <v>15</v>
      </c>
      <c r="Z4" s="18" t="s">
        <v>15</v>
      </c>
      <c r="AA4" s="18" t="s">
        <v>15</v>
      </c>
      <c r="AB4" s="18" t="s">
        <v>15</v>
      </c>
      <c r="AC4" s="18" t="s">
        <v>15</v>
      </c>
      <c r="AD4" s="18" t="s">
        <v>15</v>
      </c>
      <c r="AE4" s="18" t="s">
        <v>15</v>
      </c>
      <c r="AF4" s="18" t="s">
        <v>15</v>
      </c>
      <c r="AG4" s="18" t="s">
        <v>15</v>
      </c>
      <c r="AH4" s="18" t="s">
        <v>15</v>
      </c>
      <c r="AI4" s="44" t="s">
        <v>15</v>
      </c>
      <c r="AJ4" s="18" t="s">
        <v>15</v>
      </c>
      <c r="AK4" s="18" t="s">
        <v>15</v>
      </c>
      <c r="AL4" s="18" t="s">
        <v>15</v>
      </c>
      <c r="AM4" s="18" t="s">
        <v>15</v>
      </c>
      <c r="AN4" s="18" t="s">
        <v>15</v>
      </c>
      <c r="AO4" s="18" t="s">
        <v>15</v>
      </c>
      <c r="AP4" s="18" t="s">
        <v>15</v>
      </c>
      <c r="AQ4" s="18" t="s">
        <v>15</v>
      </c>
      <c r="AR4" s="18" t="s">
        <v>15</v>
      </c>
      <c r="AS4" s="18" t="s">
        <v>15</v>
      </c>
      <c r="AT4" s="18" t="s">
        <v>15</v>
      </c>
      <c r="AU4" s="18" t="s">
        <v>15</v>
      </c>
      <c r="AV4" s="18" t="s">
        <v>15</v>
      </c>
      <c r="AW4" s="18" t="s">
        <v>15</v>
      </c>
      <c r="AX4" s="18" t="s">
        <v>15</v>
      </c>
      <c r="AY4" s="18" t="s">
        <v>15</v>
      </c>
      <c r="AZ4" s="18" t="s">
        <v>15</v>
      </c>
      <c r="BA4" s="18" t="s">
        <v>15</v>
      </c>
      <c r="BB4" s="18" t="s">
        <v>15</v>
      </c>
      <c r="BC4" s="18" t="s">
        <v>15</v>
      </c>
      <c r="BD4" s="18" t="s">
        <v>15</v>
      </c>
      <c r="BE4" s="18" t="s">
        <v>15</v>
      </c>
      <c r="BF4" s="18" t="s">
        <v>15</v>
      </c>
      <c r="BG4" s="18" t="s">
        <v>15</v>
      </c>
      <c r="BH4" s="18" t="s">
        <v>15</v>
      </c>
      <c r="BI4" s="18" t="s">
        <v>15</v>
      </c>
      <c r="BJ4" s="18" t="s">
        <v>15</v>
      </c>
      <c r="BK4" s="18" t="s">
        <v>15</v>
      </c>
      <c r="BL4" s="18" t="s">
        <v>15</v>
      </c>
      <c r="BM4" s="44" t="s">
        <v>15</v>
      </c>
      <c r="BN4" s="18" t="s">
        <v>15</v>
      </c>
      <c r="BO4" s="18" t="s">
        <v>15</v>
      </c>
      <c r="BP4" s="18" t="s">
        <v>15</v>
      </c>
      <c r="BQ4" s="18" t="s">
        <v>15</v>
      </c>
      <c r="BR4" s="18" t="s">
        <v>15</v>
      </c>
      <c r="BS4" s="18" t="s">
        <v>15</v>
      </c>
      <c r="BT4" s="18" t="s">
        <v>15</v>
      </c>
      <c r="BU4" s="18" t="s">
        <v>15</v>
      </c>
      <c r="BV4" s="18" t="s">
        <v>15</v>
      </c>
      <c r="BW4" s="18" t="s">
        <v>15</v>
      </c>
      <c r="BX4" s="18" t="s">
        <v>15</v>
      </c>
      <c r="BY4" s="18" t="s">
        <v>15</v>
      </c>
      <c r="BZ4" s="18" t="s">
        <v>15</v>
      </c>
      <c r="CA4" s="18" t="s">
        <v>15</v>
      </c>
      <c r="CB4" s="18" t="s">
        <v>15</v>
      </c>
      <c r="CC4" s="18" t="s">
        <v>15</v>
      </c>
      <c r="CD4" s="18" t="s">
        <v>15</v>
      </c>
      <c r="CE4" s="18" t="s">
        <v>15</v>
      </c>
      <c r="CF4" s="18" t="s">
        <v>15</v>
      </c>
      <c r="CG4" s="18" t="s">
        <v>16</v>
      </c>
      <c r="CH4" s="18" t="s">
        <v>17</v>
      </c>
      <c r="CI4" s="18" t="s">
        <v>18</v>
      </c>
      <c r="CJ4" s="18" t="s">
        <v>18</v>
      </c>
      <c r="CK4" s="18" t="s">
        <v>19</v>
      </c>
      <c r="CL4" s="18" t="s">
        <v>19</v>
      </c>
      <c r="CM4" s="18" t="s">
        <v>19</v>
      </c>
      <c r="CN4" s="18" t="s">
        <v>19</v>
      </c>
      <c r="CO4" s="18" t="s">
        <v>19</v>
      </c>
      <c r="CP4" s="18" t="s">
        <v>19</v>
      </c>
      <c r="CQ4" s="18" t="s">
        <v>19</v>
      </c>
      <c r="CR4" s="18" t="s">
        <v>19</v>
      </c>
      <c r="CS4" s="18" t="s">
        <v>19</v>
      </c>
      <c r="CT4" s="18" t="s">
        <v>19</v>
      </c>
      <c r="CU4" s="18" t="s">
        <v>19</v>
      </c>
      <c r="CV4" s="18" t="s">
        <v>19</v>
      </c>
      <c r="CW4" s="18" t="s">
        <v>19</v>
      </c>
      <c r="CX4" s="18" t="s">
        <v>19</v>
      </c>
      <c r="CY4" s="18" t="s">
        <v>19</v>
      </c>
    </row>
    <row r="5" spans="1:103" customFormat="1" ht="15" x14ac:dyDescent="0.25">
      <c r="A5" s="9" t="s">
        <v>6</v>
      </c>
      <c r="B5" s="9" t="s">
        <v>7</v>
      </c>
      <c r="C5" s="9" t="s">
        <v>8</v>
      </c>
      <c r="D5" s="11" t="s">
        <v>20</v>
      </c>
      <c r="E5" s="11" t="s">
        <v>21</v>
      </c>
      <c r="F5" s="11" t="s">
        <v>22</v>
      </c>
      <c r="G5" s="11" t="s">
        <v>23</v>
      </c>
      <c r="H5" s="11" t="s">
        <v>24</v>
      </c>
      <c r="I5" s="11" t="s">
        <v>25</v>
      </c>
      <c r="J5" s="11" t="s">
        <v>26</v>
      </c>
      <c r="K5" s="11" t="s">
        <v>27</v>
      </c>
      <c r="L5" s="11" t="s">
        <v>28</v>
      </c>
      <c r="M5" s="11" t="s">
        <v>29</v>
      </c>
      <c r="N5" s="11" t="s">
        <v>30</v>
      </c>
      <c r="O5" s="11" t="s">
        <v>31</v>
      </c>
      <c r="P5" s="11" t="s">
        <v>32</v>
      </c>
      <c r="Q5" s="11" t="s">
        <v>33</v>
      </c>
      <c r="R5" s="11" t="s">
        <v>34</v>
      </c>
      <c r="S5" s="11" t="s">
        <v>35</v>
      </c>
      <c r="T5" s="11" t="s">
        <v>36</v>
      </c>
      <c r="U5" s="11" t="s">
        <v>37</v>
      </c>
      <c r="V5" s="11" t="s">
        <v>38</v>
      </c>
      <c r="W5" s="11" t="s">
        <v>39</v>
      </c>
      <c r="X5" s="11" t="s">
        <v>40</v>
      </c>
      <c r="Y5" s="11" t="s">
        <v>41</v>
      </c>
      <c r="Z5" s="11" t="s">
        <v>42</v>
      </c>
      <c r="AA5" s="11" t="s">
        <v>43</v>
      </c>
      <c r="AB5" s="11" t="s">
        <v>44</v>
      </c>
      <c r="AC5" s="11" t="s">
        <v>45</v>
      </c>
      <c r="AD5" s="11" t="s">
        <v>46</v>
      </c>
      <c r="AE5" s="11" t="s">
        <v>47</v>
      </c>
      <c r="AF5" s="11" t="s">
        <v>48</v>
      </c>
      <c r="AG5" s="11" t="s">
        <v>49</v>
      </c>
      <c r="AH5" s="11" t="s">
        <v>50</v>
      </c>
      <c r="AI5" s="44" t="s">
        <v>51</v>
      </c>
      <c r="AJ5" s="11" t="s">
        <v>52</v>
      </c>
      <c r="AK5" s="11" t="s">
        <v>53</v>
      </c>
      <c r="AL5" s="11" t="s">
        <v>54</v>
      </c>
      <c r="AM5" s="11" t="s">
        <v>55</v>
      </c>
      <c r="AN5" s="11" t="s">
        <v>56</v>
      </c>
      <c r="AO5" s="11" t="s">
        <v>57</v>
      </c>
      <c r="AP5" s="11" t="s">
        <v>58</v>
      </c>
      <c r="AQ5" s="11" t="s">
        <v>59</v>
      </c>
      <c r="AR5" s="11" t="s">
        <v>60</v>
      </c>
      <c r="AS5" s="11" t="s">
        <v>61</v>
      </c>
      <c r="AT5" s="11" t="s">
        <v>62</v>
      </c>
      <c r="AU5" s="11" t="s">
        <v>63</v>
      </c>
      <c r="AV5" s="11" t="s">
        <v>64</v>
      </c>
      <c r="AW5" s="11" t="s">
        <v>65</v>
      </c>
      <c r="AX5" s="11" t="s">
        <v>66</v>
      </c>
      <c r="AY5" s="11" t="s">
        <v>67</v>
      </c>
      <c r="AZ5" s="11" t="s">
        <v>68</v>
      </c>
      <c r="BA5" s="11" t="s">
        <v>69</v>
      </c>
      <c r="BB5" s="11" t="s">
        <v>70</v>
      </c>
      <c r="BC5" s="11" t="s">
        <v>71</v>
      </c>
      <c r="BD5" s="11" t="s">
        <v>72</v>
      </c>
      <c r="BE5" s="11" t="s">
        <v>73</v>
      </c>
      <c r="BF5" s="11" t="s">
        <v>74</v>
      </c>
      <c r="BG5" s="11" t="s">
        <v>75</v>
      </c>
      <c r="BH5" s="11" t="s">
        <v>76</v>
      </c>
      <c r="BI5" s="11" t="s">
        <v>77</v>
      </c>
      <c r="BJ5" s="11" t="s">
        <v>78</v>
      </c>
      <c r="BK5" s="11" t="s">
        <v>79</v>
      </c>
      <c r="BL5" s="11" t="s">
        <v>80</v>
      </c>
      <c r="BM5" s="44" t="s">
        <v>81</v>
      </c>
      <c r="BN5" s="11" t="s">
        <v>82</v>
      </c>
      <c r="BO5" s="11" t="s">
        <v>83</v>
      </c>
      <c r="BP5" s="11" t="s">
        <v>84</v>
      </c>
      <c r="BQ5" s="11" t="s">
        <v>85</v>
      </c>
      <c r="BR5" s="11" t="s">
        <v>86</v>
      </c>
      <c r="BS5" s="11" t="s">
        <v>87</v>
      </c>
      <c r="BT5" s="11" t="s">
        <v>88</v>
      </c>
      <c r="BU5" s="11" t="s">
        <v>89</v>
      </c>
      <c r="BV5" s="11" t="s">
        <v>90</v>
      </c>
      <c r="BW5" s="11" t="s">
        <v>91</v>
      </c>
      <c r="BX5" s="11" t="s">
        <v>92</v>
      </c>
      <c r="BY5" s="11" t="s">
        <v>93</v>
      </c>
      <c r="BZ5" s="11" t="s">
        <v>94</v>
      </c>
      <c r="CA5" s="11" t="s">
        <v>95</v>
      </c>
      <c r="CB5" s="11" t="s">
        <v>96</v>
      </c>
      <c r="CC5" s="11" t="s">
        <v>97</v>
      </c>
      <c r="CD5" s="11" t="s">
        <v>98</v>
      </c>
      <c r="CE5" s="11" t="s">
        <v>99</v>
      </c>
      <c r="CF5" s="11" t="s">
        <v>100</v>
      </c>
      <c r="CG5" s="11" t="s">
        <v>101</v>
      </c>
      <c r="CH5" s="11" t="s">
        <v>102</v>
      </c>
      <c r="CI5" s="11" t="s">
        <v>103</v>
      </c>
      <c r="CJ5" s="11" t="s">
        <v>46</v>
      </c>
      <c r="CK5" s="11" t="s">
        <v>26</v>
      </c>
      <c r="CL5" s="11" t="s">
        <v>27</v>
      </c>
      <c r="CM5" s="11" t="s">
        <v>28</v>
      </c>
      <c r="CN5" s="11" t="s">
        <v>29</v>
      </c>
      <c r="CO5" s="11" t="s">
        <v>30</v>
      </c>
      <c r="CP5" s="11" t="s">
        <v>31</v>
      </c>
      <c r="CQ5" s="11" t="s">
        <v>104</v>
      </c>
      <c r="CR5" s="11" t="s">
        <v>32</v>
      </c>
      <c r="CS5" s="11" t="s">
        <v>33</v>
      </c>
      <c r="CT5" s="11" t="s">
        <v>34</v>
      </c>
      <c r="CU5" s="11" t="s">
        <v>35</v>
      </c>
      <c r="CV5" s="11" t="s">
        <v>36</v>
      </c>
      <c r="CW5" s="11" t="s">
        <v>37</v>
      </c>
      <c r="CX5" s="11" t="s">
        <v>38</v>
      </c>
      <c r="CY5" s="11" t="s">
        <v>39</v>
      </c>
    </row>
    <row r="6" spans="1:103" customFormat="1" ht="15" x14ac:dyDescent="0.25">
      <c r="A6" s="10"/>
      <c r="B6" s="10"/>
      <c r="C6" s="10"/>
      <c r="D6" s="11" t="s">
        <v>105</v>
      </c>
      <c r="E6" s="11" t="s">
        <v>105</v>
      </c>
      <c r="F6" s="11" t="s">
        <v>106</v>
      </c>
      <c r="G6" s="11" t="s">
        <v>107</v>
      </c>
      <c r="H6" s="11" t="s">
        <v>107</v>
      </c>
      <c r="I6" s="11" t="s">
        <v>107</v>
      </c>
      <c r="J6" s="11" t="s">
        <v>105</v>
      </c>
      <c r="K6" s="11" t="s">
        <v>105</v>
      </c>
      <c r="L6" s="11" t="s">
        <v>105</v>
      </c>
      <c r="M6" s="11" t="s">
        <v>105</v>
      </c>
      <c r="N6" s="11" t="s">
        <v>105</v>
      </c>
      <c r="O6" s="11" t="s">
        <v>105</v>
      </c>
      <c r="P6" s="11" t="s">
        <v>105</v>
      </c>
      <c r="Q6" s="11" t="s">
        <v>105</v>
      </c>
      <c r="R6" s="11" t="s">
        <v>105</v>
      </c>
      <c r="S6" s="11" t="s">
        <v>105</v>
      </c>
      <c r="T6" s="11" t="s">
        <v>105</v>
      </c>
      <c r="U6" s="11" t="s">
        <v>105</v>
      </c>
      <c r="V6" s="11" t="s">
        <v>105</v>
      </c>
      <c r="W6" s="11" t="s">
        <v>105</v>
      </c>
      <c r="X6" s="11" t="s">
        <v>105</v>
      </c>
      <c r="Y6" s="11" t="s">
        <v>105</v>
      </c>
      <c r="Z6" s="11" t="s">
        <v>105</v>
      </c>
      <c r="AA6" s="11" t="s">
        <v>105</v>
      </c>
      <c r="AB6" s="11" t="s">
        <v>105</v>
      </c>
      <c r="AC6" s="11" t="s">
        <v>105</v>
      </c>
      <c r="AD6" s="11" t="s">
        <v>105</v>
      </c>
      <c r="AE6" s="11" t="s">
        <v>105</v>
      </c>
      <c r="AF6" s="11" t="s">
        <v>105</v>
      </c>
      <c r="AG6" s="11" t="s">
        <v>106</v>
      </c>
      <c r="AH6" s="11" t="s">
        <v>106</v>
      </c>
      <c r="AI6" s="44" t="s">
        <v>106</v>
      </c>
      <c r="AJ6" s="11" t="s">
        <v>106</v>
      </c>
      <c r="AK6" s="11" t="s">
        <v>106</v>
      </c>
      <c r="AL6" s="11" t="s">
        <v>106</v>
      </c>
      <c r="AM6" s="11" t="s">
        <v>106</v>
      </c>
      <c r="AN6" s="11" t="s">
        <v>106</v>
      </c>
      <c r="AO6" s="11" t="s">
        <v>106</v>
      </c>
      <c r="AP6" s="11" t="s">
        <v>106</v>
      </c>
      <c r="AQ6" s="11" t="s">
        <v>106</v>
      </c>
      <c r="AR6" s="11" t="s">
        <v>106</v>
      </c>
      <c r="AS6" s="11" t="s">
        <v>106</v>
      </c>
      <c r="AT6" s="11" t="s">
        <v>106</v>
      </c>
      <c r="AU6" s="11" t="s">
        <v>106</v>
      </c>
      <c r="AV6" s="11" t="s">
        <v>106</v>
      </c>
      <c r="AW6" s="11" t="s">
        <v>106</v>
      </c>
      <c r="AX6" s="11" t="s">
        <v>106</v>
      </c>
      <c r="AY6" s="11" t="s">
        <v>106</v>
      </c>
      <c r="AZ6" s="11" t="s">
        <v>106</v>
      </c>
      <c r="BA6" s="11" t="s">
        <v>106</v>
      </c>
      <c r="BB6" s="11" t="s">
        <v>106</v>
      </c>
      <c r="BC6" s="11" t="s">
        <v>106</v>
      </c>
      <c r="BD6" s="11" t="s">
        <v>106</v>
      </c>
      <c r="BE6" s="11" t="s">
        <v>106</v>
      </c>
      <c r="BF6" s="11" t="s">
        <v>106</v>
      </c>
      <c r="BG6" s="11" t="s">
        <v>106</v>
      </c>
      <c r="BH6" s="11" t="s">
        <v>106</v>
      </c>
      <c r="BI6" s="11" t="s">
        <v>106</v>
      </c>
      <c r="BJ6" s="11" t="s">
        <v>106</v>
      </c>
      <c r="BK6" s="11" t="s">
        <v>106</v>
      </c>
      <c r="BL6" s="11" t="s">
        <v>106</v>
      </c>
      <c r="BM6" s="44" t="s">
        <v>106</v>
      </c>
      <c r="BN6" s="11" t="s">
        <v>106</v>
      </c>
      <c r="BO6" s="11" t="s">
        <v>106</v>
      </c>
      <c r="BP6" s="11" t="s">
        <v>106</v>
      </c>
      <c r="BQ6" s="11" t="s">
        <v>106</v>
      </c>
      <c r="BR6" s="11" t="s">
        <v>106</v>
      </c>
      <c r="BS6" s="11" t="s">
        <v>106</v>
      </c>
      <c r="BT6" s="11" t="s">
        <v>106</v>
      </c>
      <c r="BU6" s="11" t="s">
        <v>106</v>
      </c>
      <c r="BV6" s="11" t="s">
        <v>106</v>
      </c>
      <c r="BW6" s="11" t="s">
        <v>106</v>
      </c>
      <c r="BX6" s="11" t="s">
        <v>106</v>
      </c>
      <c r="BY6" s="11" t="s">
        <v>106</v>
      </c>
      <c r="BZ6" s="11" t="s">
        <v>106</v>
      </c>
      <c r="CA6" s="11" t="s">
        <v>106</v>
      </c>
      <c r="CB6" s="11" t="s">
        <v>106</v>
      </c>
      <c r="CC6" s="11" t="s">
        <v>106</v>
      </c>
      <c r="CD6" s="11" t="s">
        <v>106</v>
      </c>
      <c r="CE6" s="11" t="s">
        <v>106</v>
      </c>
      <c r="CF6" s="11" t="s">
        <v>106</v>
      </c>
      <c r="CG6" s="11" t="s">
        <v>105</v>
      </c>
      <c r="CH6" s="11" t="s">
        <v>105</v>
      </c>
      <c r="CI6" s="11" t="s">
        <v>105</v>
      </c>
      <c r="CJ6" s="11" t="s">
        <v>105</v>
      </c>
      <c r="CK6" s="11" t="s">
        <v>105</v>
      </c>
      <c r="CL6" s="11" t="s">
        <v>105</v>
      </c>
      <c r="CM6" s="11" t="s">
        <v>105</v>
      </c>
      <c r="CN6" s="11" t="s">
        <v>105</v>
      </c>
      <c r="CO6" s="11" t="s">
        <v>105</v>
      </c>
      <c r="CP6" s="11" t="s">
        <v>105</v>
      </c>
      <c r="CQ6" s="11" t="s">
        <v>105</v>
      </c>
      <c r="CR6" s="11" t="s">
        <v>105</v>
      </c>
      <c r="CS6" s="11" t="s">
        <v>105</v>
      </c>
      <c r="CT6" s="11" t="s">
        <v>105</v>
      </c>
      <c r="CU6" s="11" t="s">
        <v>105</v>
      </c>
      <c r="CV6" s="11" t="s">
        <v>105</v>
      </c>
      <c r="CW6" s="11" t="s">
        <v>105</v>
      </c>
      <c r="CX6" s="11" t="s">
        <v>105</v>
      </c>
      <c r="CY6" s="11" t="s">
        <v>105</v>
      </c>
    </row>
    <row r="7" spans="1:103" s="12" customFormat="1" x14ac:dyDescent="0.2">
      <c r="A7" s="12" t="s">
        <v>108</v>
      </c>
      <c r="B7" s="12" t="s">
        <v>109</v>
      </c>
      <c r="C7" s="19" t="s">
        <v>110</v>
      </c>
      <c r="D7" s="20">
        <v>0.18</v>
      </c>
      <c r="E7" s="20">
        <v>0.05</v>
      </c>
      <c r="F7" s="20">
        <v>0.624</v>
      </c>
      <c r="G7" s="20">
        <v>372</v>
      </c>
      <c r="H7" s="20" t="s">
        <v>111</v>
      </c>
      <c r="I7" s="20" t="s">
        <v>112</v>
      </c>
      <c r="J7" s="20"/>
      <c r="K7" s="20"/>
      <c r="L7" s="20"/>
      <c r="M7" s="20"/>
      <c r="N7" s="20"/>
      <c r="O7" s="20"/>
      <c r="P7" s="20"/>
      <c r="Q7" s="20"/>
      <c r="R7" s="20"/>
      <c r="S7" s="20"/>
      <c r="T7" s="20"/>
      <c r="U7" s="20"/>
      <c r="V7" s="20"/>
      <c r="W7" s="20"/>
      <c r="X7" s="20">
        <v>6.48</v>
      </c>
      <c r="Y7" s="20">
        <v>0.6</v>
      </c>
      <c r="Z7" s="20">
        <v>9.19</v>
      </c>
      <c r="AA7" s="20">
        <v>2.4</v>
      </c>
      <c r="AB7" s="20">
        <v>0.26</v>
      </c>
      <c r="AC7" s="20">
        <v>0.11</v>
      </c>
      <c r="AD7" s="20">
        <v>2.4300000000000002</v>
      </c>
      <c r="AE7" s="20">
        <v>25.3</v>
      </c>
      <c r="AF7" s="20">
        <v>0.34</v>
      </c>
      <c r="AG7" s="20">
        <v>44</v>
      </c>
      <c r="AH7" s="20">
        <v>184</v>
      </c>
      <c r="AI7" s="20">
        <v>44</v>
      </c>
      <c r="AJ7" s="20">
        <v>559</v>
      </c>
      <c r="AK7" s="20" t="s">
        <v>113</v>
      </c>
      <c r="AL7" s="20">
        <v>34.299999999999997</v>
      </c>
      <c r="AM7" s="20">
        <v>26.7</v>
      </c>
      <c r="AN7" s="20">
        <v>82.7</v>
      </c>
      <c r="AO7" s="20">
        <v>5.9</v>
      </c>
      <c r="AP7" s="20">
        <v>29</v>
      </c>
      <c r="AQ7" s="20">
        <v>13.3</v>
      </c>
      <c r="AR7" s="20">
        <v>361</v>
      </c>
      <c r="AS7" s="20">
        <v>2.76</v>
      </c>
      <c r="AT7" s="20">
        <v>1.6</v>
      </c>
      <c r="AU7" s="20">
        <v>0.99</v>
      </c>
      <c r="AV7" s="20">
        <v>18</v>
      </c>
      <c r="AW7" s="20">
        <v>3.61</v>
      </c>
      <c r="AX7" s="20">
        <v>2</v>
      </c>
      <c r="AY7" s="20">
        <v>5</v>
      </c>
      <c r="AZ7" s="20">
        <v>0.55000000000000004</v>
      </c>
      <c r="BA7" s="20">
        <v>32.200000000000003</v>
      </c>
      <c r="BB7" s="20">
        <v>47.7</v>
      </c>
      <c r="BC7" s="20">
        <v>28</v>
      </c>
      <c r="BD7" s="20">
        <v>0.25</v>
      </c>
      <c r="BE7" s="20">
        <v>859</v>
      </c>
      <c r="BF7" s="20">
        <v>4</v>
      </c>
      <c r="BG7" s="20">
        <v>17</v>
      </c>
      <c r="BH7" s="20">
        <v>33.9</v>
      </c>
      <c r="BI7" s="20">
        <v>8</v>
      </c>
      <c r="BJ7" s="20">
        <v>9586</v>
      </c>
      <c r="BK7" s="20">
        <v>9.41</v>
      </c>
      <c r="BL7" s="20">
        <v>127</v>
      </c>
      <c r="BM7" s="20" t="s">
        <v>114</v>
      </c>
      <c r="BN7" s="20">
        <v>11.5</v>
      </c>
      <c r="BO7" s="20">
        <v>9</v>
      </c>
      <c r="BP7" s="20">
        <v>1</v>
      </c>
      <c r="BQ7" s="20">
        <v>5.2</v>
      </c>
      <c r="BR7" s="20">
        <v>8</v>
      </c>
      <c r="BS7" s="20">
        <v>91</v>
      </c>
      <c r="BT7" s="20">
        <v>1</v>
      </c>
      <c r="BU7" s="20">
        <v>0.49</v>
      </c>
      <c r="BV7" s="20">
        <v>0.52</v>
      </c>
      <c r="BW7" s="20">
        <v>11.9</v>
      </c>
      <c r="BX7" s="20">
        <v>3.6</v>
      </c>
      <c r="BY7" s="20">
        <v>0.23</v>
      </c>
      <c r="BZ7" s="20">
        <v>3.49</v>
      </c>
      <c r="CA7" s="20">
        <v>95</v>
      </c>
      <c r="CB7" s="20">
        <v>13</v>
      </c>
      <c r="CC7" s="20">
        <v>15.2</v>
      </c>
      <c r="CD7" s="20">
        <v>1.6</v>
      </c>
      <c r="CE7" s="20">
        <v>6877</v>
      </c>
      <c r="CF7" s="20">
        <v>166</v>
      </c>
      <c r="CG7" s="20">
        <v>6.5799999999999997E-2</v>
      </c>
      <c r="CH7" s="20">
        <v>0.184</v>
      </c>
      <c r="CI7" s="20">
        <v>0.23400000000000001</v>
      </c>
      <c r="CJ7" s="20">
        <v>2.3220000000000001</v>
      </c>
      <c r="CK7" s="20">
        <v>11.93</v>
      </c>
      <c r="CL7" s="20">
        <v>0.06</v>
      </c>
      <c r="CM7" s="20">
        <v>0.8</v>
      </c>
      <c r="CN7" s="20" t="s">
        <v>115</v>
      </c>
      <c r="CO7" s="20">
        <v>12.77</v>
      </c>
      <c r="CP7" s="20">
        <v>2.74</v>
      </c>
      <c r="CQ7" s="20">
        <v>11.928800000000001</v>
      </c>
      <c r="CR7" s="20">
        <v>0.45</v>
      </c>
      <c r="CS7" s="20">
        <v>0.11</v>
      </c>
      <c r="CT7" s="20">
        <v>0.16</v>
      </c>
      <c r="CU7" s="20">
        <v>0.24</v>
      </c>
      <c r="CV7" s="20">
        <v>55.65</v>
      </c>
      <c r="CW7" s="20">
        <v>0.02</v>
      </c>
      <c r="CX7" s="20">
        <v>0.54</v>
      </c>
      <c r="CY7" s="20">
        <v>0.02</v>
      </c>
    </row>
    <row r="8" spans="1:103" s="12" customFormat="1" x14ac:dyDescent="0.2">
      <c r="A8" s="12" t="s">
        <v>116</v>
      </c>
      <c r="B8" s="12" t="s">
        <v>117</v>
      </c>
      <c r="C8" s="19" t="s">
        <v>110</v>
      </c>
      <c r="D8" s="20">
        <v>0.78</v>
      </c>
      <c r="E8" s="20">
        <v>0.21</v>
      </c>
      <c r="F8" s="20">
        <v>0.157</v>
      </c>
      <c r="G8" s="20">
        <v>69</v>
      </c>
      <c r="H8" s="20" t="s">
        <v>111</v>
      </c>
      <c r="I8" s="20" t="s">
        <v>112</v>
      </c>
      <c r="J8" s="20"/>
      <c r="K8" s="20"/>
      <c r="L8" s="20"/>
      <c r="M8" s="20"/>
      <c r="N8" s="20"/>
      <c r="O8" s="20"/>
      <c r="P8" s="20"/>
      <c r="Q8" s="20"/>
      <c r="R8" s="20"/>
      <c r="S8" s="20"/>
      <c r="T8" s="20"/>
      <c r="U8" s="20"/>
      <c r="V8" s="20"/>
      <c r="W8" s="20"/>
      <c r="X8" s="20">
        <v>6.46</v>
      </c>
      <c r="Y8" s="20">
        <v>0.6</v>
      </c>
      <c r="Z8" s="20">
        <v>5.28</v>
      </c>
      <c r="AA8" s="20">
        <v>2.2000000000000002</v>
      </c>
      <c r="AB8" s="20">
        <v>0.32</v>
      </c>
      <c r="AC8" s="20">
        <v>0.08</v>
      </c>
      <c r="AD8" s="20">
        <v>2.0099999999999998</v>
      </c>
      <c r="AE8" s="20">
        <v>29.3</v>
      </c>
      <c r="AF8" s="20">
        <v>0.31</v>
      </c>
      <c r="AG8" s="20">
        <v>29</v>
      </c>
      <c r="AH8" s="20">
        <v>73</v>
      </c>
      <c r="AI8" s="20">
        <v>35</v>
      </c>
      <c r="AJ8" s="20">
        <v>408</v>
      </c>
      <c r="AK8" s="20" t="s">
        <v>113</v>
      </c>
      <c r="AL8" s="20">
        <v>21.2</v>
      </c>
      <c r="AM8" s="20">
        <v>37.299999999999997</v>
      </c>
      <c r="AN8" s="20">
        <v>87.1</v>
      </c>
      <c r="AO8" s="20">
        <v>3.4</v>
      </c>
      <c r="AP8" s="20">
        <v>27</v>
      </c>
      <c r="AQ8" s="20">
        <v>7.2</v>
      </c>
      <c r="AR8" s="20">
        <v>272</v>
      </c>
      <c r="AS8" s="20">
        <v>2.92</v>
      </c>
      <c r="AT8" s="20">
        <v>1.61</v>
      </c>
      <c r="AU8" s="20">
        <v>0.94</v>
      </c>
      <c r="AV8" s="20">
        <v>17</v>
      </c>
      <c r="AW8" s="20">
        <v>3.86</v>
      </c>
      <c r="AX8" s="20">
        <v>2</v>
      </c>
      <c r="AY8" s="20">
        <v>5</v>
      </c>
      <c r="AZ8" s="20">
        <v>0.57999999999999996</v>
      </c>
      <c r="BA8" s="20">
        <v>9.5</v>
      </c>
      <c r="BB8" s="20">
        <v>48.1</v>
      </c>
      <c r="BC8" s="20">
        <v>44</v>
      </c>
      <c r="BD8" s="20">
        <v>0.26</v>
      </c>
      <c r="BE8" s="20">
        <v>1251</v>
      </c>
      <c r="BF8" s="20">
        <v>3</v>
      </c>
      <c r="BG8" s="20">
        <v>16</v>
      </c>
      <c r="BH8" s="20">
        <v>35.4</v>
      </c>
      <c r="BI8" s="20">
        <v>12</v>
      </c>
      <c r="BJ8" s="20" t="s">
        <v>118</v>
      </c>
      <c r="BK8" s="20">
        <v>9.92</v>
      </c>
      <c r="BL8" s="20">
        <v>121</v>
      </c>
      <c r="BM8" s="20" t="s">
        <v>114</v>
      </c>
      <c r="BN8" s="20">
        <v>10.4</v>
      </c>
      <c r="BO8" s="20">
        <v>8</v>
      </c>
      <c r="BP8" s="20" t="s">
        <v>111</v>
      </c>
      <c r="BQ8" s="20">
        <v>5.7</v>
      </c>
      <c r="BR8" s="20">
        <v>6</v>
      </c>
      <c r="BS8" s="20">
        <v>63</v>
      </c>
      <c r="BT8" s="20">
        <v>1</v>
      </c>
      <c r="BU8" s="20">
        <v>0.52</v>
      </c>
      <c r="BV8" s="20">
        <v>0.22</v>
      </c>
      <c r="BW8" s="20">
        <v>11.8</v>
      </c>
      <c r="BX8" s="20">
        <v>2.2999999999999998</v>
      </c>
      <c r="BY8" s="20">
        <v>0.25</v>
      </c>
      <c r="BZ8" s="20">
        <v>3.6</v>
      </c>
      <c r="CA8" s="20">
        <v>87</v>
      </c>
      <c r="CB8" s="20">
        <v>11</v>
      </c>
      <c r="CC8" s="20">
        <v>15.6</v>
      </c>
      <c r="CD8" s="20">
        <v>1.6</v>
      </c>
      <c r="CE8" s="20">
        <v>6401</v>
      </c>
      <c r="CF8" s="20">
        <v>169</v>
      </c>
      <c r="CG8" s="20">
        <v>6.3700000000000007E-2</v>
      </c>
      <c r="CH8" s="20">
        <v>8.7999999999999995E-2</v>
      </c>
      <c r="CI8" s="20">
        <v>0.29799999999999999</v>
      </c>
      <c r="CJ8" s="20">
        <v>1.956</v>
      </c>
      <c r="CK8" s="20">
        <v>11.97</v>
      </c>
      <c r="CL8" s="20">
        <v>0.04</v>
      </c>
      <c r="CM8" s="20">
        <v>0.81</v>
      </c>
      <c r="CN8" s="20" t="s">
        <v>115</v>
      </c>
      <c r="CO8" s="20">
        <v>7.4</v>
      </c>
      <c r="CP8" s="20">
        <v>2.6</v>
      </c>
      <c r="CQ8" s="20">
        <v>7.1178600000000003</v>
      </c>
      <c r="CR8" s="20">
        <v>0.53</v>
      </c>
      <c r="CS8" s="20">
        <v>0.16</v>
      </c>
      <c r="CT8" s="20">
        <v>0.06</v>
      </c>
      <c r="CU8" s="20">
        <v>0.19</v>
      </c>
      <c r="CV8" s="20">
        <v>65.739999999999995</v>
      </c>
      <c r="CW8" s="20" t="s">
        <v>115</v>
      </c>
      <c r="CX8" s="20">
        <v>0.52</v>
      </c>
      <c r="CY8" s="20">
        <v>0.01</v>
      </c>
    </row>
    <row r="9" spans="1:103" s="12" customFormat="1" x14ac:dyDescent="0.2">
      <c r="A9" s="12" t="s">
        <v>119</v>
      </c>
      <c r="B9" s="12" t="s">
        <v>120</v>
      </c>
      <c r="C9" s="19" t="s">
        <v>110</v>
      </c>
      <c r="D9" s="20">
        <v>0.56999999999999995</v>
      </c>
      <c r="E9" s="20">
        <v>0.16</v>
      </c>
      <c r="F9" s="20">
        <v>0.48799999999999999</v>
      </c>
      <c r="G9" s="20">
        <v>608</v>
      </c>
      <c r="H9" s="20" t="s">
        <v>111</v>
      </c>
      <c r="I9" s="20" t="s">
        <v>112</v>
      </c>
      <c r="J9" s="20"/>
      <c r="K9" s="20"/>
      <c r="L9" s="20"/>
      <c r="M9" s="20"/>
      <c r="N9" s="20"/>
      <c r="O9" s="20"/>
      <c r="P9" s="20"/>
      <c r="Q9" s="20"/>
      <c r="R9" s="20"/>
      <c r="S9" s="20"/>
      <c r="T9" s="20"/>
      <c r="U9" s="20"/>
      <c r="V9" s="20"/>
      <c r="W9" s="20"/>
      <c r="X9" s="20">
        <v>6.82</v>
      </c>
      <c r="Y9" s="20">
        <v>1.8</v>
      </c>
      <c r="Z9" s="20">
        <v>7.53</v>
      </c>
      <c r="AA9" s="20">
        <v>2.6</v>
      </c>
      <c r="AB9" s="20">
        <v>0.45</v>
      </c>
      <c r="AC9" s="20">
        <v>0.12</v>
      </c>
      <c r="AD9" s="20">
        <v>3.2</v>
      </c>
      <c r="AE9" s="20">
        <v>24.4</v>
      </c>
      <c r="AF9" s="20">
        <v>0.33</v>
      </c>
      <c r="AG9" s="20">
        <v>31</v>
      </c>
      <c r="AH9" s="20">
        <v>146</v>
      </c>
      <c r="AI9" s="20">
        <v>37</v>
      </c>
      <c r="AJ9" s="20">
        <v>842</v>
      </c>
      <c r="AK9" s="20" t="s">
        <v>113</v>
      </c>
      <c r="AL9" s="20">
        <v>34.299999999999997</v>
      </c>
      <c r="AM9" s="20">
        <v>82</v>
      </c>
      <c r="AN9" s="20">
        <v>82.3</v>
      </c>
      <c r="AO9" s="20">
        <v>6.9</v>
      </c>
      <c r="AP9" s="20">
        <v>33</v>
      </c>
      <c r="AQ9" s="20">
        <v>10.5</v>
      </c>
      <c r="AR9" s="20">
        <v>347</v>
      </c>
      <c r="AS9" s="20">
        <v>2.87</v>
      </c>
      <c r="AT9" s="20">
        <v>1.62</v>
      </c>
      <c r="AU9" s="20">
        <v>1.19</v>
      </c>
      <c r="AV9" s="20">
        <v>18</v>
      </c>
      <c r="AW9" s="20">
        <v>3.9</v>
      </c>
      <c r="AX9" s="20">
        <v>2</v>
      </c>
      <c r="AY9" s="20">
        <v>5</v>
      </c>
      <c r="AZ9" s="20">
        <v>0.57999999999999996</v>
      </c>
      <c r="BA9" s="20">
        <v>31.2</v>
      </c>
      <c r="BB9" s="20">
        <v>46.5</v>
      </c>
      <c r="BC9" s="20">
        <v>28</v>
      </c>
      <c r="BD9" s="20">
        <v>0.24</v>
      </c>
      <c r="BE9" s="20">
        <v>1553</v>
      </c>
      <c r="BF9" s="20">
        <v>5</v>
      </c>
      <c r="BG9" s="20">
        <v>16</v>
      </c>
      <c r="BH9" s="20">
        <v>34.200000000000003</v>
      </c>
      <c r="BI9" s="20">
        <v>11</v>
      </c>
      <c r="BJ9" s="20">
        <v>4722</v>
      </c>
      <c r="BK9" s="20">
        <v>9.42</v>
      </c>
      <c r="BL9" s="20">
        <v>124</v>
      </c>
      <c r="BM9" s="20" t="s">
        <v>114</v>
      </c>
      <c r="BN9" s="20">
        <v>8.6999999999999993</v>
      </c>
      <c r="BO9" s="20">
        <v>10</v>
      </c>
      <c r="BP9" s="20">
        <v>2</v>
      </c>
      <c r="BQ9" s="20">
        <v>5.6</v>
      </c>
      <c r="BR9" s="20">
        <v>6</v>
      </c>
      <c r="BS9" s="20">
        <v>184</v>
      </c>
      <c r="BT9" s="20">
        <v>0.9</v>
      </c>
      <c r="BU9" s="20">
        <v>0.53</v>
      </c>
      <c r="BV9" s="20">
        <v>0.46</v>
      </c>
      <c r="BW9" s="20">
        <v>13</v>
      </c>
      <c r="BX9" s="20">
        <v>3.3</v>
      </c>
      <c r="BY9" s="20">
        <v>0.23</v>
      </c>
      <c r="BZ9" s="20">
        <v>4.3899999999999997</v>
      </c>
      <c r="CA9" s="20">
        <v>117</v>
      </c>
      <c r="CB9" s="20">
        <v>15</v>
      </c>
      <c r="CC9" s="20">
        <v>14.6</v>
      </c>
      <c r="CD9" s="20">
        <v>1.6</v>
      </c>
      <c r="CE9" s="20" t="s">
        <v>118</v>
      </c>
      <c r="CF9" s="20">
        <v>157</v>
      </c>
      <c r="CG9" s="20">
        <v>7.5700000000000003E-2</v>
      </c>
      <c r="CH9" s="20">
        <v>0.313</v>
      </c>
      <c r="CI9" s="20">
        <v>0.47299999999999998</v>
      </c>
      <c r="CJ9" s="20">
        <v>3.1230000000000002</v>
      </c>
      <c r="CK9" s="20">
        <v>12.67</v>
      </c>
      <c r="CL9" s="20">
        <v>0.09</v>
      </c>
      <c r="CM9" s="20">
        <v>2.48</v>
      </c>
      <c r="CN9" s="20" t="s">
        <v>115</v>
      </c>
      <c r="CO9" s="20">
        <v>10.69</v>
      </c>
      <c r="CP9" s="20">
        <v>3.03</v>
      </c>
      <c r="CQ9" s="20">
        <v>12.901300000000001</v>
      </c>
      <c r="CR9" s="20">
        <v>0.76</v>
      </c>
      <c r="CS9" s="20">
        <v>0.2</v>
      </c>
      <c r="CT9" s="20">
        <v>0.32</v>
      </c>
      <c r="CU9" s="20">
        <v>0.28000000000000003</v>
      </c>
      <c r="CV9" s="20">
        <v>52.24</v>
      </c>
      <c r="CW9" s="20">
        <v>0.02</v>
      </c>
      <c r="CX9" s="20">
        <v>0.54</v>
      </c>
      <c r="CY9" s="20">
        <v>0.02</v>
      </c>
    </row>
    <row r="10" spans="1:103" s="12" customFormat="1" x14ac:dyDescent="0.2">
      <c r="A10" s="12" t="s">
        <v>121</v>
      </c>
      <c r="B10" s="12" t="s">
        <v>122</v>
      </c>
      <c r="C10" s="19" t="s">
        <v>110</v>
      </c>
      <c r="D10" s="20">
        <v>2.27</v>
      </c>
      <c r="E10" s="20">
        <v>0.62</v>
      </c>
      <c r="F10" s="20">
        <v>0.13800000000000001</v>
      </c>
      <c r="G10" s="20">
        <v>52</v>
      </c>
      <c r="H10" s="20" t="s">
        <v>111</v>
      </c>
      <c r="I10" s="20" t="s">
        <v>112</v>
      </c>
      <c r="J10" s="20"/>
      <c r="K10" s="20"/>
      <c r="L10" s="20"/>
      <c r="M10" s="20"/>
      <c r="N10" s="20"/>
      <c r="O10" s="20"/>
      <c r="P10" s="20"/>
      <c r="Q10" s="20"/>
      <c r="R10" s="20"/>
      <c r="S10" s="20"/>
      <c r="T10" s="20"/>
      <c r="U10" s="20"/>
      <c r="V10" s="20"/>
      <c r="W10" s="20"/>
      <c r="X10" s="20">
        <v>6.9</v>
      </c>
      <c r="Y10" s="20">
        <v>2.2999999999999998</v>
      </c>
      <c r="Z10" s="20">
        <v>5.51</v>
      </c>
      <c r="AA10" s="20">
        <v>2.9</v>
      </c>
      <c r="AB10" s="20">
        <v>0.75</v>
      </c>
      <c r="AC10" s="20">
        <v>0.11</v>
      </c>
      <c r="AD10" s="20">
        <v>2.58</v>
      </c>
      <c r="AE10" s="20">
        <v>27.4</v>
      </c>
      <c r="AF10" s="20">
        <v>0.33</v>
      </c>
      <c r="AG10" s="20">
        <v>16</v>
      </c>
      <c r="AH10" s="20">
        <v>66</v>
      </c>
      <c r="AI10" s="20">
        <v>38</v>
      </c>
      <c r="AJ10" s="20">
        <v>639</v>
      </c>
      <c r="AK10" s="20" t="s">
        <v>113</v>
      </c>
      <c r="AL10" s="20">
        <v>19.7</v>
      </c>
      <c r="AM10" s="20">
        <v>111</v>
      </c>
      <c r="AN10" s="20">
        <v>82.6</v>
      </c>
      <c r="AO10" s="20">
        <v>6.8</v>
      </c>
      <c r="AP10" s="20">
        <v>44</v>
      </c>
      <c r="AQ10" s="20">
        <v>6.6</v>
      </c>
      <c r="AR10" s="20">
        <v>366</v>
      </c>
      <c r="AS10" s="20">
        <v>3.25</v>
      </c>
      <c r="AT10" s="20">
        <v>1.79</v>
      </c>
      <c r="AU10" s="20">
        <v>1.21</v>
      </c>
      <c r="AV10" s="20">
        <v>18</v>
      </c>
      <c r="AW10" s="20">
        <v>4.1100000000000003</v>
      </c>
      <c r="AX10" s="20">
        <v>2</v>
      </c>
      <c r="AY10" s="20">
        <v>4</v>
      </c>
      <c r="AZ10" s="20">
        <v>0.63</v>
      </c>
      <c r="BA10" s="20">
        <v>11</v>
      </c>
      <c r="BB10" s="20">
        <v>46.7</v>
      </c>
      <c r="BC10" s="20">
        <v>38</v>
      </c>
      <c r="BD10" s="20">
        <v>0.28000000000000003</v>
      </c>
      <c r="BE10" s="20">
        <v>2423</v>
      </c>
      <c r="BF10" s="20">
        <v>4</v>
      </c>
      <c r="BG10" s="20">
        <v>17</v>
      </c>
      <c r="BH10" s="20">
        <v>36.200000000000003</v>
      </c>
      <c r="BI10" s="20">
        <v>14</v>
      </c>
      <c r="BJ10" s="20">
        <v>3860</v>
      </c>
      <c r="BK10" s="20">
        <v>9.86</v>
      </c>
      <c r="BL10" s="20">
        <v>131</v>
      </c>
      <c r="BM10" s="20" t="s">
        <v>114</v>
      </c>
      <c r="BN10" s="20">
        <v>5.5</v>
      </c>
      <c r="BO10" s="20">
        <v>10</v>
      </c>
      <c r="BP10" s="20">
        <v>1</v>
      </c>
      <c r="BQ10" s="20">
        <v>5.7</v>
      </c>
      <c r="BR10" s="20">
        <v>5</v>
      </c>
      <c r="BS10" s="20">
        <v>184</v>
      </c>
      <c r="BT10" s="20">
        <v>1.1000000000000001</v>
      </c>
      <c r="BU10" s="20">
        <v>0.57999999999999996</v>
      </c>
      <c r="BV10" s="20">
        <v>0.16</v>
      </c>
      <c r="BW10" s="20">
        <v>12.2</v>
      </c>
      <c r="BX10" s="20">
        <v>2.2000000000000002</v>
      </c>
      <c r="BY10" s="20">
        <v>0.27</v>
      </c>
      <c r="BZ10" s="20">
        <v>4.72</v>
      </c>
      <c r="CA10" s="20">
        <v>127</v>
      </c>
      <c r="CB10" s="20">
        <v>11</v>
      </c>
      <c r="CC10" s="20">
        <v>17.7</v>
      </c>
      <c r="CD10" s="20">
        <v>1.8</v>
      </c>
      <c r="CE10" s="20" t="s">
        <v>118</v>
      </c>
      <c r="CF10" s="20">
        <v>148</v>
      </c>
      <c r="CG10" s="20">
        <v>7.7600000000000002E-2</v>
      </c>
      <c r="CH10" s="20">
        <v>0.30499999999999999</v>
      </c>
      <c r="CI10" s="20">
        <v>0.92500000000000004</v>
      </c>
      <c r="CJ10" s="20">
        <v>2.4630000000000001</v>
      </c>
      <c r="CK10" s="20">
        <v>12.43</v>
      </c>
      <c r="CL10" s="20">
        <v>7.0000000000000007E-2</v>
      </c>
      <c r="CM10" s="20">
        <v>2.89</v>
      </c>
      <c r="CN10" s="20" t="s">
        <v>115</v>
      </c>
      <c r="CO10" s="20">
        <v>7.59</v>
      </c>
      <c r="CP10" s="20">
        <v>3.18</v>
      </c>
      <c r="CQ10" s="20">
        <v>7.7307699999999997</v>
      </c>
      <c r="CR10" s="20">
        <v>1.24</v>
      </c>
      <c r="CS10" s="20">
        <v>0.28999999999999998</v>
      </c>
      <c r="CT10" s="20">
        <v>0.27</v>
      </c>
      <c r="CU10" s="20">
        <v>0.22</v>
      </c>
      <c r="CV10" s="20">
        <v>59.29</v>
      </c>
      <c r="CW10" s="20">
        <v>0.02</v>
      </c>
      <c r="CX10" s="20">
        <v>0.53</v>
      </c>
      <c r="CY10" s="20">
        <v>0.02</v>
      </c>
    </row>
    <row r="11" spans="1:103" s="12" customFormat="1" x14ac:dyDescent="0.2">
      <c r="A11" s="12" t="s">
        <v>123</v>
      </c>
      <c r="B11" s="12" t="s">
        <v>124</v>
      </c>
      <c r="C11" s="19" t="s">
        <v>110</v>
      </c>
      <c r="D11" s="20" t="s">
        <v>125</v>
      </c>
      <c r="E11" s="20">
        <v>0.01</v>
      </c>
      <c r="F11" s="20">
        <v>1.5169999999999999</v>
      </c>
      <c r="G11" s="20">
        <v>1200</v>
      </c>
      <c r="H11" s="20" t="s">
        <v>111</v>
      </c>
      <c r="I11" s="20" t="s">
        <v>112</v>
      </c>
      <c r="J11" s="20"/>
      <c r="K11" s="20"/>
      <c r="L11" s="20"/>
      <c r="M11" s="20"/>
      <c r="N11" s="20"/>
      <c r="O11" s="20"/>
      <c r="P11" s="20"/>
      <c r="Q11" s="20"/>
      <c r="R11" s="20"/>
      <c r="S11" s="20"/>
      <c r="T11" s="20"/>
      <c r="U11" s="20"/>
      <c r="V11" s="20"/>
      <c r="W11" s="20"/>
      <c r="X11" s="20">
        <v>3.21</v>
      </c>
      <c r="Y11" s="20">
        <v>2.4</v>
      </c>
      <c r="Z11" s="20">
        <v>20.89</v>
      </c>
      <c r="AA11" s="20">
        <v>1.4</v>
      </c>
      <c r="AB11" s="20">
        <v>0.12</v>
      </c>
      <c r="AC11" s="20">
        <v>0.02</v>
      </c>
      <c r="AD11" s="20" t="s">
        <v>126</v>
      </c>
      <c r="AE11" s="20">
        <v>13.3</v>
      </c>
      <c r="AF11" s="20">
        <v>0.19</v>
      </c>
      <c r="AG11" s="20">
        <v>107</v>
      </c>
      <c r="AH11" s="20">
        <v>512</v>
      </c>
      <c r="AI11" s="20">
        <v>61</v>
      </c>
      <c r="AJ11" s="20">
        <v>230</v>
      </c>
      <c r="AK11" s="20" t="s">
        <v>113</v>
      </c>
      <c r="AL11" s="20">
        <v>93.9</v>
      </c>
      <c r="AM11" s="20">
        <v>21.7</v>
      </c>
      <c r="AN11" s="20">
        <v>49.9</v>
      </c>
      <c r="AO11" s="20">
        <v>21.7</v>
      </c>
      <c r="AP11" s="20" t="s">
        <v>112</v>
      </c>
      <c r="AQ11" s="20">
        <v>6</v>
      </c>
      <c r="AR11" s="20">
        <v>135</v>
      </c>
      <c r="AS11" s="20">
        <v>1.53</v>
      </c>
      <c r="AT11" s="20">
        <v>0.8</v>
      </c>
      <c r="AU11" s="20">
        <v>0.56999999999999995</v>
      </c>
      <c r="AV11" s="20">
        <v>10</v>
      </c>
      <c r="AW11" s="20">
        <v>2.0099999999999998</v>
      </c>
      <c r="AX11" s="20">
        <v>2</v>
      </c>
      <c r="AY11" s="20">
        <v>3</v>
      </c>
      <c r="AZ11" s="20">
        <v>0.28000000000000003</v>
      </c>
      <c r="BA11" s="20">
        <v>23.4</v>
      </c>
      <c r="BB11" s="20">
        <v>28.6</v>
      </c>
      <c r="BC11" s="20">
        <v>27</v>
      </c>
      <c r="BD11" s="20">
        <v>0.12</v>
      </c>
      <c r="BE11" s="20">
        <v>296</v>
      </c>
      <c r="BF11" s="20" t="s">
        <v>127</v>
      </c>
      <c r="BG11" s="20">
        <v>10</v>
      </c>
      <c r="BH11" s="20">
        <v>20.3</v>
      </c>
      <c r="BI11" s="20">
        <v>7</v>
      </c>
      <c r="BJ11" s="20">
        <v>7013</v>
      </c>
      <c r="BK11" s="20">
        <v>5.7</v>
      </c>
      <c r="BL11" s="20">
        <v>74.3</v>
      </c>
      <c r="BM11" s="20" t="s">
        <v>114</v>
      </c>
      <c r="BN11" s="20">
        <v>12.9</v>
      </c>
      <c r="BO11" s="20" t="s">
        <v>113</v>
      </c>
      <c r="BP11" s="20">
        <v>3</v>
      </c>
      <c r="BQ11" s="20">
        <v>3.3</v>
      </c>
      <c r="BR11" s="20">
        <v>14</v>
      </c>
      <c r="BS11" s="20">
        <v>92</v>
      </c>
      <c r="BT11" s="20" t="s">
        <v>128</v>
      </c>
      <c r="BU11" s="20">
        <v>0.28999999999999998</v>
      </c>
      <c r="BV11" s="20">
        <v>2.67</v>
      </c>
      <c r="BW11" s="20">
        <v>5.4</v>
      </c>
      <c r="BX11" s="20">
        <v>2.7</v>
      </c>
      <c r="BY11" s="20">
        <v>0.11</v>
      </c>
      <c r="BZ11" s="20">
        <v>1.52</v>
      </c>
      <c r="CA11" s="20">
        <v>44</v>
      </c>
      <c r="CB11" s="20">
        <v>9</v>
      </c>
      <c r="CC11" s="20">
        <v>8</v>
      </c>
      <c r="CD11" s="20">
        <v>0.8</v>
      </c>
      <c r="CE11" s="20">
        <v>4097</v>
      </c>
      <c r="CF11" s="20">
        <v>99.6</v>
      </c>
      <c r="CG11" s="20">
        <v>3.2099999999999997E-2</v>
      </c>
      <c r="CH11" s="20">
        <v>0.19800000000000001</v>
      </c>
      <c r="CI11" s="20">
        <v>0.20799999999999999</v>
      </c>
      <c r="CJ11" s="20">
        <v>22.617000000000001</v>
      </c>
      <c r="CK11" s="20">
        <v>5.8</v>
      </c>
      <c r="CL11" s="20">
        <v>0.02</v>
      </c>
      <c r="CM11" s="20">
        <v>3.11</v>
      </c>
      <c r="CN11" s="20" t="s">
        <v>115</v>
      </c>
      <c r="CO11" s="20">
        <v>30.9</v>
      </c>
      <c r="CP11" s="20">
        <v>1.51</v>
      </c>
      <c r="CQ11" s="20">
        <v>26.017399999999999</v>
      </c>
      <c r="CR11" s="20">
        <v>0.21</v>
      </c>
      <c r="CS11" s="20">
        <v>0.03</v>
      </c>
      <c r="CT11" s="20">
        <v>0.08</v>
      </c>
      <c r="CU11" s="20">
        <v>0.06</v>
      </c>
      <c r="CV11" s="20">
        <v>28.07</v>
      </c>
      <c r="CW11" s="20" t="s">
        <v>115</v>
      </c>
      <c r="CX11" s="20">
        <v>0.31</v>
      </c>
      <c r="CY11" s="20" t="s">
        <v>115</v>
      </c>
    </row>
    <row r="12" spans="1:103" s="12" customFormat="1" x14ac:dyDescent="0.2">
      <c r="A12" s="12" t="s">
        <v>129</v>
      </c>
      <c r="B12" s="12" t="s">
        <v>130</v>
      </c>
      <c r="C12" s="19" t="s">
        <v>131</v>
      </c>
      <c r="D12" s="20">
        <v>0.34</v>
      </c>
      <c r="E12" s="20">
        <v>0.09</v>
      </c>
      <c r="F12" s="20">
        <v>0.18099999999999999</v>
      </c>
      <c r="G12" s="20">
        <v>668</v>
      </c>
      <c r="H12" s="20" t="s">
        <v>111</v>
      </c>
      <c r="I12" s="20" t="s">
        <v>112</v>
      </c>
      <c r="J12" s="20"/>
      <c r="K12" s="20"/>
      <c r="L12" s="20"/>
      <c r="M12" s="20"/>
      <c r="N12" s="20"/>
      <c r="O12" s="20"/>
      <c r="P12" s="20"/>
      <c r="Q12" s="20"/>
      <c r="R12" s="20"/>
      <c r="S12" s="20"/>
      <c r="T12" s="20"/>
      <c r="U12" s="20"/>
      <c r="V12" s="20"/>
      <c r="W12" s="20"/>
      <c r="X12" s="20">
        <v>5.94</v>
      </c>
      <c r="Y12" s="20">
        <v>1.1000000000000001</v>
      </c>
      <c r="Z12" s="20">
        <v>2.72</v>
      </c>
      <c r="AA12" s="20">
        <v>3.1</v>
      </c>
      <c r="AB12" s="20">
        <v>0.53</v>
      </c>
      <c r="AC12" s="20">
        <v>0.08</v>
      </c>
      <c r="AD12" s="20">
        <v>7.0000000000000007E-2</v>
      </c>
      <c r="AE12" s="20" t="s">
        <v>132</v>
      </c>
      <c r="AF12" s="20">
        <v>0.32</v>
      </c>
      <c r="AG12" s="20">
        <v>3</v>
      </c>
      <c r="AH12" s="20">
        <v>17</v>
      </c>
      <c r="AI12" s="20">
        <v>22</v>
      </c>
      <c r="AJ12" s="20">
        <v>948</v>
      </c>
      <c r="AK12" s="20">
        <v>7</v>
      </c>
      <c r="AL12" s="20">
        <v>0.7</v>
      </c>
      <c r="AM12" s="20">
        <v>2.9</v>
      </c>
      <c r="AN12" s="20">
        <v>160</v>
      </c>
      <c r="AO12" s="20">
        <v>6.9</v>
      </c>
      <c r="AP12" s="20">
        <v>101</v>
      </c>
      <c r="AQ12" s="20">
        <v>4</v>
      </c>
      <c r="AR12" s="20">
        <v>366</v>
      </c>
      <c r="AS12" s="20">
        <v>10.34</v>
      </c>
      <c r="AT12" s="20">
        <v>6.17</v>
      </c>
      <c r="AU12" s="20">
        <v>1.48</v>
      </c>
      <c r="AV12" s="20">
        <v>18</v>
      </c>
      <c r="AW12" s="20">
        <v>10.43</v>
      </c>
      <c r="AX12" s="20">
        <v>1</v>
      </c>
      <c r="AY12" s="20">
        <v>11</v>
      </c>
      <c r="AZ12" s="20">
        <v>2.16</v>
      </c>
      <c r="BA12" s="20">
        <v>0.3</v>
      </c>
      <c r="BB12" s="20">
        <v>77.3</v>
      </c>
      <c r="BC12" s="20">
        <v>30</v>
      </c>
      <c r="BD12" s="20">
        <v>0.91</v>
      </c>
      <c r="BE12" s="20">
        <v>2215</v>
      </c>
      <c r="BF12" s="20">
        <v>14</v>
      </c>
      <c r="BG12" s="20">
        <v>41</v>
      </c>
      <c r="BH12" s="20">
        <v>70.7</v>
      </c>
      <c r="BI12" s="20">
        <v>61</v>
      </c>
      <c r="BJ12" s="20">
        <v>573</v>
      </c>
      <c r="BK12" s="20">
        <v>18.850000000000001</v>
      </c>
      <c r="BL12" s="20">
        <v>134</v>
      </c>
      <c r="BM12" s="20" t="s">
        <v>114</v>
      </c>
      <c r="BN12" s="20">
        <v>4.9000000000000004</v>
      </c>
      <c r="BO12" s="20">
        <v>9</v>
      </c>
      <c r="BP12" s="20">
        <v>2</v>
      </c>
      <c r="BQ12" s="20">
        <v>12.4</v>
      </c>
      <c r="BR12" s="20">
        <v>4</v>
      </c>
      <c r="BS12" s="20">
        <v>160</v>
      </c>
      <c r="BT12" s="20">
        <v>2.2000000000000002</v>
      </c>
      <c r="BU12" s="20">
        <v>1.72</v>
      </c>
      <c r="BV12" s="20">
        <v>0.45</v>
      </c>
      <c r="BW12" s="20">
        <v>20.6</v>
      </c>
      <c r="BX12" s="20">
        <v>1.2</v>
      </c>
      <c r="BY12" s="20">
        <v>0.94</v>
      </c>
      <c r="BZ12" s="20">
        <v>4.78</v>
      </c>
      <c r="CA12" s="20">
        <v>133</v>
      </c>
      <c r="CB12" s="20">
        <v>3</v>
      </c>
      <c r="CC12" s="20">
        <v>58.3</v>
      </c>
      <c r="CD12" s="20">
        <v>6.5</v>
      </c>
      <c r="CE12" s="20">
        <v>478</v>
      </c>
      <c r="CF12" s="20">
        <v>357</v>
      </c>
      <c r="CG12" s="20">
        <v>9.1700000000000004E-2</v>
      </c>
      <c r="CH12" s="20">
        <v>0.96799999999999997</v>
      </c>
      <c r="CI12" s="20">
        <v>1.0580000000000001</v>
      </c>
      <c r="CJ12" s="20">
        <v>7.5999999999999998E-2</v>
      </c>
      <c r="CK12" s="20">
        <v>11.17</v>
      </c>
      <c r="CL12" s="20">
        <v>0.1</v>
      </c>
      <c r="CM12" s="20">
        <v>1.45</v>
      </c>
      <c r="CN12" s="20">
        <v>0.01</v>
      </c>
      <c r="CO12" s="20">
        <v>3.85</v>
      </c>
      <c r="CP12" s="20">
        <v>3.68</v>
      </c>
      <c r="CQ12" s="20">
        <v>3.43</v>
      </c>
      <c r="CR12" s="20">
        <v>0.88</v>
      </c>
      <c r="CS12" s="20">
        <v>0.28999999999999998</v>
      </c>
      <c r="CT12" s="20">
        <v>2.0499999999999998</v>
      </c>
      <c r="CU12" s="20">
        <v>0.17</v>
      </c>
      <c r="CV12" s="20">
        <v>72.14</v>
      </c>
      <c r="CW12" s="20">
        <v>0.01</v>
      </c>
      <c r="CX12" s="20">
        <v>0.52</v>
      </c>
      <c r="CY12" s="20">
        <v>0.03</v>
      </c>
    </row>
    <row r="13" spans="1:103" s="12" customFormat="1" x14ac:dyDescent="0.2">
      <c r="A13" s="12" t="s">
        <v>133</v>
      </c>
      <c r="B13" s="12" t="s">
        <v>134</v>
      </c>
      <c r="C13" s="19" t="s">
        <v>110</v>
      </c>
      <c r="D13" s="20">
        <v>0.18</v>
      </c>
      <c r="E13" s="20">
        <v>0.05</v>
      </c>
      <c r="F13" s="20">
        <v>0.66600000000000004</v>
      </c>
      <c r="G13" s="20">
        <v>734</v>
      </c>
      <c r="H13" s="20" t="s">
        <v>111</v>
      </c>
      <c r="I13" s="20" t="s">
        <v>112</v>
      </c>
      <c r="J13" s="20"/>
      <c r="K13" s="20"/>
      <c r="L13" s="20"/>
      <c r="M13" s="20"/>
      <c r="N13" s="20"/>
      <c r="O13" s="20"/>
      <c r="P13" s="20"/>
      <c r="Q13" s="20"/>
      <c r="R13" s="20"/>
      <c r="S13" s="20"/>
      <c r="T13" s="20"/>
      <c r="U13" s="20"/>
      <c r="V13" s="20"/>
      <c r="W13" s="20"/>
      <c r="X13" s="20">
        <v>4.71</v>
      </c>
      <c r="Y13" s="20">
        <v>1.8</v>
      </c>
      <c r="Z13" s="20">
        <v>16.010000000000002</v>
      </c>
      <c r="AA13" s="20">
        <v>2</v>
      </c>
      <c r="AB13" s="20">
        <v>0.23</v>
      </c>
      <c r="AC13" s="20">
        <v>0.02</v>
      </c>
      <c r="AD13" s="20" t="s">
        <v>126</v>
      </c>
      <c r="AE13" s="20">
        <v>19.3</v>
      </c>
      <c r="AF13" s="20">
        <v>0.23</v>
      </c>
      <c r="AG13" s="20">
        <v>66</v>
      </c>
      <c r="AH13" s="20">
        <v>338</v>
      </c>
      <c r="AI13" s="20">
        <v>56</v>
      </c>
      <c r="AJ13" s="20">
        <v>358</v>
      </c>
      <c r="AK13" s="20" t="s">
        <v>113</v>
      </c>
      <c r="AL13" s="20">
        <v>63.1</v>
      </c>
      <c r="AM13" s="20">
        <v>19.399999999999999</v>
      </c>
      <c r="AN13" s="20">
        <v>50.1</v>
      </c>
      <c r="AO13" s="20">
        <v>17.600000000000001</v>
      </c>
      <c r="AP13" s="20">
        <v>25</v>
      </c>
      <c r="AQ13" s="20">
        <v>5.7</v>
      </c>
      <c r="AR13" s="20">
        <v>94</v>
      </c>
      <c r="AS13" s="20">
        <v>2.06</v>
      </c>
      <c r="AT13" s="20">
        <v>1.1200000000000001</v>
      </c>
      <c r="AU13" s="20">
        <v>0.57999999999999996</v>
      </c>
      <c r="AV13" s="20">
        <v>12</v>
      </c>
      <c r="AW13" s="20">
        <v>2.4700000000000002</v>
      </c>
      <c r="AX13" s="20">
        <v>2</v>
      </c>
      <c r="AY13" s="20">
        <v>3</v>
      </c>
      <c r="AZ13" s="20">
        <v>0.4</v>
      </c>
      <c r="BA13" s="20">
        <v>11.4</v>
      </c>
      <c r="BB13" s="20">
        <v>28</v>
      </c>
      <c r="BC13" s="20">
        <v>31</v>
      </c>
      <c r="BD13" s="20">
        <v>0.19</v>
      </c>
      <c r="BE13" s="20">
        <v>573</v>
      </c>
      <c r="BF13" s="20">
        <v>3</v>
      </c>
      <c r="BG13" s="20">
        <v>12</v>
      </c>
      <c r="BH13" s="20">
        <v>21.2</v>
      </c>
      <c r="BI13" s="20">
        <v>15</v>
      </c>
      <c r="BJ13" s="20">
        <v>5529</v>
      </c>
      <c r="BK13" s="20">
        <v>5.84</v>
      </c>
      <c r="BL13" s="20">
        <v>101</v>
      </c>
      <c r="BM13" s="20" t="s">
        <v>114</v>
      </c>
      <c r="BN13" s="20">
        <v>10</v>
      </c>
      <c r="BO13" s="20">
        <v>6</v>
      </c>
      <c r="BP13" s="20">
        <v>2</v>
      </c>
      <c r="BQ13" s="20">
        <v>3.4</v>
      </c>
      <c r="BR13" s="20">
        <v>8</v>
      </c>
      <c r="BS13" s="20">
        <v>82</v>
      </c>
      <c r="BT13" s="20">
        <v>0.7</v>
      </c>
      <c r="BU13" s="20">
        <v>0.34</v>
      </c>
      <c r="BV13" s="20">
        <v>1.86</v>
      </c>
      <c r="BW13" s="20">
        <v>6.5</v>
      </c>
      <c r="BX13" s="20">
        <v>2.4</v>
      </c>
      <c r="BY13" s="20">
        <v>0.17</v>
      </c>
      <c r="BZ13" s="20">
        <v>2.5499999999999998</v>
      </c>
      <c r="CA13" s="20">
        <v>52</v>
      </c>
      <c r="CB13" s="20">
        <v>8</v>
      </c>
      <c r="CC13" s="20">
        <v>11</v>
      </c>
      <c r="CD13" s="20">
        <v>1.2</v>
      </c>
      <c r="CE13" s="20">
        <v>3450</v>
      </c>
      <c r="CF13" s="20">
        <v>113</v>
      </c>
      <c r="CG13" s="20">
        <v>4.7600000000000003E-2</v>
      </c>
      <c r="CH13" s="20">
        <v>0.184</v>
      </c>
      <c r="CI13" s="20">
        <v>0.23400000000000001</v>
      </c>
      <c r="CJ13" s="20">
        <v>16.632999999999999</v>
      </c>
      <c r="CK13" s="20">
        <v>8.6300000000000008</v>
      </c>
      <c r="CL13" s="20">
        <v>0.04</v>
      </c>
      <c r="CM13" s="20">
        <v>2.31</v>
      </c>
      <c r="CN13" s="20" t="s">
        <v>115</v>
      </c>
      <c r="CO13" s="20">
        <v>22.84</v>
      </c>
      <c r="CP13" s="20">
        <v>2.23</v>
      </c>
      <c r="CQ13" s="20">
        <v>19.168099999999999</v>
      </c>
      <c r="CR13" s="20">
        <v>0.4</v>
      </c>
      <c r="CS13" s="20">
        <v>7.0000000000000007E-2</v>
      </c>
      <c r="CT13" s="20">
        <v>0.15</v>
      </c>
      <c r="CU13" s="20">
        <v>0.04</v>
      </c>
      <c r="CV13" s="20">
        <v>40.92</v>
      </c>
      <c r="CW13" s="20" t="s">
        <v>115</v>
      </c>
      <c r="CX13" s="20">
        <v>0.39</v>
      </c>
      <c r="CY13" s="20" t="s">
        <v>115</v>
      </c>
    </row>
    <row r="14" spans="1:103" s="12" customFormat="1" x14ac:dyDescent="0.2">
      <c r="A14" s="12" t="s">
        <v>135</v>
      </c>
      <c r="B14" s="12" t="s">
        <v>136</v>
      </c>
      <c r="C14" s="19" t="s">
        <v>110</v>
      </c>
      <c r="D14" s="20">
        <v>0.88</v>
      </c>
      <c r="E14" s="20">
        <v>0.24</v>
      </c>
      <c r="F14" s="20">
        <v>0.72899999999999998</v>
      </c>
      <c r="G14" s="20">
        <v>666</v>
      </c>
      <c r="H14" s="20" t="s">
        <v>111</v>
      </c>
      <c r="I14" s="20" t="s">
        <v>112</v>
      </c>
      <c r="J14" s="20"/>
      <c r="K14" s="20"/>
      <c r="L14" s="20"/>
      <c r="M14" s="20"/>
      <c r="N14" s="20"/>
      <c r="O14" s="20"/>
      <c r="P14" s="20"/>
      <c r="Q14" s="20"/>
      <c r="R14" s="20"/>
      <c r="S14" s="20"/>
      <c r="T14" s="20"/>
      <c r="U14" s="20"/>
      <c r="V14" s="20"/>
      <c r="W14" s="20"/>
      <c r="X14" s="20">
        <v>6.23</v>
      </c>
      <c r="Y14" s="20">
        <v>1.7</v>
      </c>
      <c r="Z14" s="20">
        <v>10.220000000000001</v>
      </c>
      <c r="AA14" s="20">
        <v>2.2000000000000002</v>
      </c>
      <c r="AB14" s="20">
        <v>0.45</v>
      </c>
      <c r="AC14" s="20">
        <v>0.14000000000000001</v>
      </c>
      <c r="AD14" s="20">
        <v>3.7</v>
      </c>
      <c r="AE14" s="20">
        <v>22.1</v>
      </c>
      <c r="AF14" s="20">
        <v>0.35</v>
      </c>
      <c r="AG14" s="20">
        <v>29</v>
      </c>
      <c r="AH14" s="20">
        <v>195</v>
      </c>
      <c r="AI14" s="20">
        <v>43</v>
      </c>
      <c r="AJ14" s="20">
        <v>662</v>
      </c>
      <c r="AK14" s="20" t="s">
        <v>113</v>
      </c>
      <c r="AL14" s="20">
        <v>11</v>
      </c>
      <c r="AM14" s="20">
        <v>106</v>
      </c>
      <c r="AN14" s="20">
        <v>78.7</v>
      </c>
      <c r="AO14" s="20">
        <v>8.8000000000000007</v>
      </c>
      <c r="AP14" s="20">
        <v>27</v>
      </c>
      <c r="AQ14" s="20">
        <v>12.5</v>
      </c>
      <c r="AR14" s="20">
        <v>435</v>
      </c>
      <c r="AS14" s="20">
        <v>3.27</v>
      </c>
      <c r="AT14" s="20">
        <v>1.85</v>
      </c>
      <c r="AU14" s="20">
        <v>1.1299999999999999</v>
      </c>
      <c r="AV14" s="20">
        <v>17</v>
      </c>
      <c r="AW14" s="20">
        <v>4</v>
      </c>
      <c r="AX14" s="20">
        <v>2</v>
      </c>
      <c r="AY14" s="20">
        <v>5</v>
      </c>
      <c r="AZ14" s="20">
        <v>0.63</v>
      </c>
      <c r="BA14" s="20">
        <v>22.3</v>
      </c>
      <c r="BB14" s="20">
        <v>45</v>
      </c>
      <c r="BC14" s="20">
        <v>25</v>
      </c>
      <c r="BD14" s="20">
        <v>0.27</v>
      </c>
      <c r="BE14" s="20">
        <v>2867</v>
      </c>
      <c r="BF14" s="20">
        <v>3</v>
      </c>
      <c r="BG14" s="20">
        <v>14</v>
      </c>
      <c r="BH14" s="20">
        <v>33.5</v>
      </c>
      <c r="BI14" s="20">
        <v>15</v>
      </c>
      <c r="BJ14" s="20" t="s">
        <v>118</v>
      </c>
      <c r="BK14" s="20">
        <v>9.23</v>
      </c>
      <c r="BL14" s="20">
        <v>106</v>
      </c>
      <c r="BM14" s="20" t="s">
        <v>114</v>
      </c>
      <c r="BN14" s="20">
        <v>24.7</v>
      </c>
      <c r="BO14" s="20">
        <v>12</v>
      </c>
      <c r="BP14" s="20">
        <v>2</v>
      </c>
      <c r="BQ14" s="20">
        <v>5.5</v>
      </c>
      <c r="BR14" s="20">
        <v>57</v>
      </c>
      <c r="BS14" s="20">
        <v>152</v>
      </c>
      <c r="BT14" s="20">
        <v>0.8</v>
      </c>
      <c r="BU14" s="20">
        <v>0.56999999999999995</v>
      </c>
      <c r="BV14" s="20">
        <v>0.21</v>
      </c>
      <c r="BW14" s="20">
        <v>12.4</v>
      </c>
      <c r="BX14" s="20">
        <v>3.3</v>
      </c>
      <c r="BY14" s="20">
        <v>0.26</v>
      </c>
      <c r="BZ14" s="20">
        <v>4.17</v>
      </c>
      <c r="CA14" s="20">
        <v>117</v>
      </c>
      <c r="CB14" s="20">
        <v>12</v>
      </c>
      <c r="CC14" s="20">
        <v>17.600000000000001</v>
      </c>
      <c r="CD14" s="20">
        <v>1.9</v>
      </c>
      <c r="CE14" s="20" t="s">
        <v>118</v>
      </c>
      <c r="CF14" s="20">
        <v>157</v>
      </c>
      <c r="CG14" s="20">
        <v>7.3400000000000007E-2</v>
      </c>
      <c r="CH14" s="20">
        <v>0.59099999999999997</v>
      </c>
      <c r="CI14" s="20">
        <v>0.83099999999999996</v>
      </c>
      <c r="CJ14" s="20">
        <v>3.835</v>
      </c>
      <c r="CK14" s="20">
        <v>11.34</v>
      </c>
      <c r="CL14" s="20">
        <v>7.0000000000000007E-2</v>
      </c>
      <c r="CM14" s="20">
        <v>2.35</v>
      </c>
      <c r="CN14" s="20" t="s">
        <v>115</v>
      </c>
      <c r="CO14" s="20">
        <v>14.31</v>
      </c>
      <c r="CP14" s="20">
        <v>2.46</v>
      </c>
      <c r="CQ14" s="20">
        <v>12.39</v>
      </c>
      <c r="CR14" s="20">
        <v>0.76</v>
      </c>
      <c r="CS14" s="20">
        <v>0.37</v>
      </c>
      <c r="CT14" s="20">
        <v>0.28000000000000003</v>
      </c>
      <c r="CU14" s="20">
        <v>0.3</v>
      </c>
      <c r="CV14" s="20">
        <v>47.66</v>
      </c>
      <c r="CW14" s="20">
        <v>0.02</v>
      </c>
      <c r="CX14" s="20">
        <v>0.56000000000000005</v>
      </c>
      <c r="CY14" s="20">
        <v>0.02</v>
      </c>
    </row>
    <row r="15" spans="1:103" s="12" customFormat="1" x14ac:dyDescent="0.2">
      <c r="A15" s="12" t="s">
        <v>137</v>
      </c>
      <c r="B15" s="12" t="s">
        <v>138</v>
      </c>
      <c r="C15" s="19" t="s">
        <v>110</v>
      </c>
      <c r="D15" s="20">
        <v>2.38</v>
      </c>
      <c r="E15" s="20">
        <v>0.65</v>
      </c>
      <c r="F15" s="20">
        <v>0.25</v>
      </c>
      <c r="G15" s="20">
        <v>202</v>
      </c>
      <c r="H15" s="20" t="s">
        <v>111</v>
      </c>
      <c r="I15" s="20" t="s">
        <v>112</v>
      </c>
      <c r="J15" s="20"/>
      <c r="K15" s="20"/>
      <c r="L15" s="20"/>
      <c r="M15" s="20"/>
      <c r="N15" s="20"/>
      <c r="O15" s="20"/>
      <c r="P15" s="20"/>
      <c r="Q15" s="20"/>
      <c r="R15" s="20"/>
      <c r="S15" s="20"/>
      <c r="T15" s="20"/>
      <c r="U15" s="20"/>
      <c r="V15" s="20"/>
      <c r="W15" s="20"/>
      <c r="X15" s="20">
        <v>6.41</v>
      </c>
      <c r="Y15" s="20">
        <v>1.9</v>
      </c>
      <c r="Z15" s="20">
        <v>6.93</v>
      </c>
      <c r="AA15" s="20">
        <v>2.2999999999999998</v>
      </c>
      <c r="AB15" s="20">
        <v>0.66</v>
      </c>
      <c r="AC15" s="20">
        <v>0.1</v>
      </c>
      <c r="AD15" s="20">
        <v>3.93</v>
      </c>
      <c r="AE15" s="20">
        <v>24.9</v>
      </c>
      <c r="AF15" s="20">
        <v>0.34</v>
      </c>
      <c r="AG15" s="20">
        <v>22</v>
      </c>
      <c r="AH15" s="20">
        <v>127</v>
      </c>
      <c r="AI15" s="20">
        <v>47</v>
      </c>
      <c r="AJ15" s="20">
        <v>672</v>
      </c>
      <c r="AK15" s="20" t="s">
        <v>113</v>
      </c>
      <c r="AL15" s="20">
        <v>6.7</v>
      </c>
      <c r="AM15" s="20">
        <v>145</v>
      </c>
      <c r="AN15" s="20">
        <v>76</v>
      </c>
      <c r="AO15" s="20">
        <v>9</v>
      </c>
      <c r="AP15" s="20">
        <v>38</v>
      </c>
      <c r="AQ15" s="20">
        <v>8.6999999999999993</v>
      </c>
      <c r="AR15" s="20">
        <v>310</v>
      </c>
      <c r="AS15" s="20">
        <v>3.79</v>
      </c>
      <c r="AT15" s="20">
        <v>2.34</v>
      </c>
      <c r="AU15" s="20">
        <v>1.1499999999999999</v>
      </c>
      <c r="AV15" s="20">
        <v>16</v>
      </c>
      <c r="AW15" s="20">
        <v>4.5199999999999996</v>
      </c>
      <c r="AX15" s="20">
        <v>2</v>
      </c>
      <c r="AY15" s="20">
        <v>4</v>
      </c>
      <c r="AZ15" s="20">
        <v>0.78</v>
      </c>
      <c r="BA15" s="20">
        <v>9.1</v>
      </c>
      <c r="BB15" s="20">
        <v>42.5</v>
      </c>
      <c r="BC15" s="20">
        <v>32</v>
      </c>
      <c r="BD15" s="20">
        <v>0.34</v>
      </c>
      <c r="BE15" s="20">
        <v>3170</v>
      </c>
      <c r="BF15" s="20">
        <v>4</v>
      </c>
      <c r="BG15" s="20">
        <v>14</v>
      </c>
      <c r="BH15" s="20">
        <v>33.4</v>
      </c>
      <c r="BI15" s="20">
        <v>20</v>
      </c>
      <c r="BJ15" s="20" t="s">
        <v>118</v>
      </c>
      <c r="BK15" s="20">
        <v>9.07</v>
      </c>
      <c r="BL15" s="20">
        <v>112</v>
      </c>
      <c r="BM15" s="20" t="s">
        <v>114</v>
      </c>
      <c r="BN15" s="20">
        <v>14.4</v>
      </c>
      <c r="BO15" s="20">
        <v>12</v>
      </c>
      <c r="BP15" s="20" t="s">
        <v>111</v>
      </c>
      <c r="BQ15" s="20">
        <v>5.6</v>
      </c>
      <c r="BR15" s="20">
        <v>8</v>
      </c>
      <c r="BS15" s="20">
        <v>155</v>
      </c>
      <c r="BT15" s="20">
        <v>0.8</v>
      </c>
      <c r="BU15" s="20">
        <v>0.64</v>
      </c>
      <c r="BV15" s="20">
        <v>0.16</v>
      </c>
      <c r="BW15" s="20">
        <v>12.1</v>
      </c>
      <c r="BX15" s="20">
        <v>2.1</v>
      </c>
      <c r="BY15" s="20">
        <v>0.32</v>
      </c>
      <c r="BZ15" s="20">
        <v>4.5</v>
      </c>
      <c r="CA15" s="20">
        <v>120</v>
      </c>
      <c r="CB15" s="20">
        <v>12</v>
      </c>
      <c r="CC15" s="20">
        <v>21.4</v>
      </c>
      <c r="CD15" s="20">
        <v>2.2000000000000002</v>
      </c>
      <c r="CE15" s="20" t="s">
        <v>118</v>
      </c>
      <c r="CF15" s="20">
        <v>154</v>
      </c>
      <c r="CG15" s="20">
        <v>5.7799999999999997E-2</v>
      </c>
      <c r="CH15" s="20">
        <v>0.39200000000000002</v>
      </c>
      <c r="CI15" s="20">
        <v>1.042</v>
      </c>
      <c r="CJ15" s="20">
        <v>3.9119999999999999</v>
      </c>
      <c r="CK15" s="20">
        <v>11.76</v>
      </c>
      <c r="CL15" s="20">
        <v>0.06</v>
      </c>
      <c r="CM15" s="20">
        <v>2.54</v>
      </c>
      <c r="CN15" s="20" t="s">
        <v>115</v>
      </c>
      <c r="CO15" s="20">
        <v>9.68</v>
      </c>
      <c r="CP15" s="20">
        <v>2.58</v>
      </c>
      <c r="CQ15" s="20">
        <v>8.65</v>
      </c>
      <c r="CR15" s="20">
        <v>1.07</v>
      </c>
      <c r="CS15" s="20">
        <v>0.4</v>
      </c>
      <c r="CT15" s="20">
        <v>0.32</v>
      </c>
      <c r="CU15" s="20">
        <v>0.22</v>
      </c>
      <c r="CV15" s="20">
        <v>55.37</v>
      </c>
      <c r="CW15" s="20">
        <v>0.02</v>
      </c>
      <c r="CX15" s="20">
        <v>0.54</v>
      </c>
      <c r="CY15" s="20">
        <v>0.02</v>
      </c>
    </row>
    <row r="16" spans="1:103" s="12" customFormat="1" x14ac:dyDescent="0.2">
      <c r="A16" s="12" t="s">
        <v>139</v>
      </c>
      <c r="B16" s="12" t="s">
        <v>140</v>
      </c>
      <c r="C16" s="19" t="s">
        <v>110</v>
      </c>
      <c r="D16" s="20">
        <v>0.48</v>
      </c>
      <c r="E16" s="20">
        <v>0.13</v>
      </c>
      <c r="F16" s="20">
        <v>0.79700000000000004</v>
      </c>
      <c r="G16" s="20">
        <v>269</v>
      </c>
      <c r="H16" s="20" t="s">
        <v>111</v>
      </c>
      <c r="I16" s="20" t="s">
        <v>112</v>
      </c>
      <c r="J16" s="20"/>
      <c r="K16" s="20"/>
      <c r="L16" s="20"/>
      <c r="M16" s="20"/>
      <c r="N16" s="20"/>
      <c r="O16" s="20"/>
      <c r="P16" s="20"/>
      <c r="Q16" s="20"/>
      <c r="R16" s="20"/>
      <c r="S16" s="20"/>
      <c r="T16" s="20"/>
      <c r="U16" s="20"/>
      <c r="V16" s="20"/>
      <c r="W16" s="20"/>
      <c r="X16" s="20">
        <v>5.98</v>
      </c>
      <c r="Y16" s="20">
        <v>1.7</v>
      </c>
      <c r="Z16" s="20">
        <v>11.08</v>
      </c>
      <c r="AA16" s="20">
        <v>2.2000000000000002</v>
      </c>
      <c r="AB16" s="20">
        <v>0.35</v>
      </c>
      <c r="AC16" s="20">
        <v>0.13</v>
      </c>
      <c r="AD16" s="20">
        <v>3.76</v>
      </c>
      <c r="AE16" s="20">
        <v>21.9</v>
      </c>
      <c r="AF16" s="20">
        <v>0.32</v>
      </c>
      <c r="AG16" s="20">
        <v>32</v>
      </c>
      <c r="AH16" s="20">
        <v>249</v>
      </c>
      <c r="AI16" s="20">
        <v>51</v>
      </c>
      <c r="AJ16" s="20">
        <v>564</v>
      </c>
      <c r="AK16" s="20" t="s">
        <v>113</v>
      </c>
      <c r="AL16" s="20">
        <v>9.8000000000000007</v>
      </c>
      <c r="AM16" s="20">
        <v>68.5</v>
      </c>
      <c r="AN16" s="20">
        <v>81.099999999999994</v>
      </c>
      <c r="AO16" s="20">
        <v>6.9</v>
      </c>
      <c r="AP16" s="20">
        <v>30</v>
      </c>
      <c r="AQ16" s="20">
        <v>12.6</v>
      </c>
      <c r="AR16" s="20">
        <v>403</v>
      </c>
      <c r="AS16" s="20">
        <v>2.87</v>
      </c>
      <c r="AT16" s="20">
        <v>1.65</v>
      </c>
      <c r="AU16" s="20">
        <v>1</v>
      </c>
      <c r="AV16" s="20">
        <v>16</v>
      </c>
      <c r="AW16" s="20">
        <v>3.63</v>
      </c>
      <c r="AX16" s="20">
        <v>2</v>
      </c>
      <c r="AY16" s="20">
        <v>4</v>
      </c>
      <c r="AZ16" s="20">
        <v>0.57999999999999996</v>
      </c>
      <c r="BA16" s="20">
        <v>18.2</v>
      </c>
      <c r="BB16" s="20">
        <v>47.1</v>
      </c>
      <c r="BC16" s="20">
        <v>27</v>
      </c>
      <c r="BD16" s="20">
        <v>0.25</v>
      </c>
      <c r="BE16" s="20">
        <v>1507</v>
      </c>
      <c r="BF16" s="20">
        <v>4</v>
      </c>
      <c r="BG16" s="20">
        <v>14</v>
      </c>
      <c r="BH16" s="20">
        <v>32.799999999999997</v>
      </c>
      <c r="BI16" s="20">
        <v>12</v>
      </c>
      <c r="BJ16" s="20" t="s">
        <v>118</v>
      </c>
      <c r="BK16" s="20">
        <v>9.18</v>
      </c>
      <c r="BL16" s="20">
        <v>106</v>
      </c>
      <c r="BM16" s="20" t="s">
        <v>114</v>
      </c>
      <c r="BN16" s="20">
        <v>22.8</v>
      </c>
      <c r="BO16" s="20">
        <v>11</v>
      </c>
      <c r="BP16" s="20">
        <v>2</v>
      </c>
      <c r="BQ16" s="20">
        <v>4.9000000000000004</v>
      </c>
      <c r="BR16" s="20">
        <v>9</v>
      </c>
      <c r="BS16" s="20">
        <v>132</v>
      </c>
      <c r="BT16" s="20">
        <v>0.7</v>
      </c>
      <c r="BU16" s="20">
        <v>0.51</v>
      </c>
      <c r="BV16" s="20">
        <v>0.23</v>
      </c>
      <c r="BW16" s="20">
        <v>12.5</v>
      </c>
      <c r="BX16" s="20">
        <v>5.2</v>
      </c>
      <c r="BY16" s="20">
        <v>0.24</v>
      </c>
      <c r="BZ16" s="20">
        <v>3.97</v>
      </c>
      <c r="CA16" s="20">
        <v>118</v>
      </c>
      <c r="CB16" s="20">
        <v>11</v>
      </c>
      <c r="CC16" s="20">
        <v>16.3</v>
      </c>
      <c r="CD16" s="20">
        <v>1.7</v>
      </c>
      <c r="CE16" s="20" t="s">
        <v>118</v>
      </c>
      <c r="CF16" s="20">
        <v>139</v>
      </c>
      <c r="CG16" s="20">
        <v>0.06</v>
      </c>
      <c r="CH16" s="20">
        <v>0.86</v>
      </c>
      <c r="CI16" s="20">
        <v>0.99</v>
      </c>
      <c r="CJ16" s="20">
        <v>3.6259999999999999</v>
      </c>
      <c r="CK16" s="20">
        <v>10.94</v>
      </c>
      <c r="CL16" s="20">
        <v>0.06</v>
      </c>
      <c r="CM16" s="20">
        <v>2.2599999999999998</v>
      </c>
      <c r="CN16" s="20" t="s">
        <v>115</v>
      </c>
      <c r="CO16" s="20">
        <v>15.41</v>
      </c>
      <c r="CP16" s="20">
        <v>2.42</v>
      </c>
      <c r="CQ16" s="20">
        <v>13.4513</v>
      </c>
      <c r="CR16" s="20">
        <v>0.6</v>
      </c>
      <c r="CS16" s="20">
        <v>0.2</v>
      </c>
      <c r="CT16" s="20">
        <v>0.23</v>
      </c>
      <c r="CU16" s="20">
        <v>0.27</v>
      </c>
      <c r="CV16" s="20">
        <v>47.12</v>
      </c>
      <c r="CW16" s="20">
        <v>0.02</v>
      </c>
      <c r="CX16" s="20">
        <v>0.52</v>
      </c>
      <c r="CY16" s="20">
        <v>0.02</v>
      </c>
    </row>
    <row r="17" spans="1:103" s="12" customFormat="1" x14ac:dyDescent="0.2">
      <c r="A17" s="12" t="s">
        <v>141</v>
      </c>
      <c r="B17" s="12" t="s">
        <v>142</v>
      </c>
      <c r="C17" s="19" t="s">
        <v>110</v>
      </c>
      <c r="D17" s="20">
        <v>1.78</v>
      </c>
      <c r="E17" s="20">
        <v>0.49</v>
      </c>
      <c r="F17" s="20">
        <v>0.315</v>
      </c>
      <c r="G17" s="20">
        <v>144</v>
      </c>
      <c r="H17" s="20" t="s">
        <v>111</v>
      </c>
      <c r="I17" s="20" t="s">
        <v>112</v>
      </c>
      <c r="J17" s="20"/>
      <c r="K17" s="20"/>
      <c r="L17" s="20"/>
      <c r="M17" s="20"/>
      <c r="N17" s="20"/>
      <c r="O17" s="20"/>
      <c r="P17" s="20"/>
      <c r="Q17" s="20"/>
      <c r="R17" s="20"/>
      <c r="S17" s="20"/>
      <c r="T17" s="20"/>
      <c r="U17" s="20"/>
      <c r="V17" s="20"/>
      <c r="W17" s="20"/>
      <c r="X17" s="20">
        <v>6.24</v>
      </c>
      <c r="Y17" s="20">
        <v>1.8</v>
      </c>
      <c r="Z17" s="20">
        <v>5.54</v>
      </c>
      <c r="AA17" s="20">
        <v>2.2000000000000002</v>
      </c>
      <c r="AB17" s="20">
        <v>0.48</v>
      </c>
      <c r="AC17" s="20">
        <v>0.08</v>
      </c>
      <c r="AD17" s="20">
        <v>2.96</v>
      </c>
      <c r="AE17" s="20">
        <v>25.2</v>
      </c>
      <c r="AF17" s="20">
        <v>0.32</v>
      </c>
      <c r="AG17" s="20">
        <v>25</v>
      </c>
      <c r="AH17" s="20">
        <v>87</v>
      </c>
      <c r="AI17" s="20">
        <v>41</v>
      </c>
      <c r="AJ17" s="20">
        <v>457</v>
      </c>
      <c r="AK17" s="20" t="s">
        <v>113</v>
      </c>
      <c r="AL17" s="20">
        <v>5.4</v>
      </c>
      <c r="AM17" s="20">
        <v>121</v>
      </c>
      <c r="AN17" s="20">
        <v>70.900000000000006</v>
      </c>
      <c r="AO17" s="20">
        <v>5.5</v>
      </c>
      <c r="AP17" s="20">
        <v>44</v>
      </c>
      <c r="AQ17" s="20">
        <v>7.8</v>
      </c>
      <c r="AR17" s="20">
        <v>248</v>
      </c>
      <c r="AS17" s="20">
        <v>3.19</v>
      </c>
      <c r="AT17" s="20">
        <v>1.86</v>
      </c>
      <c r="AU17" s="20">
        <v>1.04</v>
      </c>
      <c r="AV17" s="20">
        <v>16</v>
      </c>
      <c r="AW17" s="20">
        <v>3.88</v>
      </c>
      <c r="AX17" s="20">
        <v>2</v>
      </c>
      <c r="AY17" s="20">
        <v>4</v>
      </c>
      <c r="AZ17" s="20">
        <v>0.64</v>
      </c>
      <c r="BA17" s="20">
        <v>11.2</v>
      </c>
      <c r="BB17" s="20">
        <v>39.799999999999997</v>
      </c>
      <c r="BC17" s="20">
        <v>36</v>
      </c>
      <c r="BD17" s="20">
        <v>0.28999999999999998</v>
      </c>
      <c r="BE17" s="20">
        <v>1742</v>
      </c>
      <c r="BF17" s="20">
        <v>6</v>
      </c>
      <c r="BG17" s="20">
        <v>14</v>
      </c>
      <c r="BH17" s="20">
        <v>30.9</v>
      </c>
      <c r="BI17" s="20">
        <v>16</v>
      </c>
      <c r="BJ17" s="20" t="s">
        <v>118</v>
      </c>
      <c r="BK17" s="20">
        <v>8.3000000000000007</v>
      </c>
      <c r="BL17" s="20">
        <v>107</v>
      </c>
      <c r="BM17" s="20" t="s">
        <v>114</v>
      </c>
      <c r="BN17" s="20">
        <v>20.3</v>
      </c>
      <c r="BO17" s="20">
        <v>10</v>
      </c>
      <c r="BP17" s="20">
        <v>2</v>
      </c>
      <c r="BQ17" s="20">
        <v>5.2</v>
      </c>
      <c r="BR17" s="20">
        <v>11</v>
      </c>
      <c r="BS17" s="20">
        <v>122</v>
      </c>
      <c r="BT17" s="20">
        <v>0.8</v>
      </c>
      <c r="BU17" s="20">
        <v>0.55000000000000004</v>
      </c>
      <c r="BV17" s="20">
        <v>0.14000000000000001</v>
      </c>
      <c r="BW17" s="20">
        <v>11.1</v>
      </c>
      <c r="BX17" s="20">
        <v>3</v>
      </c>
      <c r="BY17" s="20">
        <v>0.28000000000000003</v>
      </c>
      <c r="BZ17" s="20">
        <v>4.87</v>
      </c>
      <c r="CA17" s="20">
        <v>142</v>
      </c>
      <c r="CB17" s="20">
        <v>14</v>
      </c>
      <c r="CC17" s="20">
        <v>17.399999999999999</v>
      </c>
      <c r="CD17" s="20">
        <v>1.9</v>
      </c>
      <c r="CE17" s="20" t="s">
        <v>118</v>
      </c>
      <c r="CF17" s="20">
        <v>140</v>
      </c>
      <c r="CG17" s="20">
        <v>6.1100000000000002E-2</v>
      </c>
      <c r="CH17" s="20">
        <v>1.129</v>
      </c>
      <c r="CI17" s="20">
        <v>1.619</v>
      </c>
      <c r="CJ17" s="20">
        <v>2.8660000000000001</v>
      </c>
      <c r="CK17" s="20">
        <v>11.43</v>
      </c>
      <c r="CL17" s="20">
        <v>0.04</v>
      </c>
      <c r="CM17" s="20">
        <v>2.4500000000000002</v>
      </c>
      <c r="CN17" s="20" t="s">
        <v>115</v>
      </c>
      <c r="CO17" s="20">
        <v>7.74</v>
      </c>
      <c r="CP17" s="20">
        <v>2.46</v>
      </c>
      <c r="CQ17" s="20">
        <v>8.6108600000000006</v>
      </c>
      <c r="CR17" s="20">
        <v>0.84</v>
      </c>
      <c r="CS17" s="20">
        <v>0.21</v>
      </c>
      <c r="CT17" s="20">
        <v>0.2</v>
      </c>
      <c r="CU17" s="20">
        <v>0.19</v>
      </c>
      <c r="CV17" s="20">
        <v>57.63</v>
      </c>
      <c r="CW17" s="20">
        <v>0.02</v>
      </c>
      <c r="CX17" s="20">
        <v>0.51</v>
      </c>
      <c r="CY17" s="20">
        <v>0.04</v>
      </c>
    </row>
    <row r="18" spans="1:103" s="12" customFormat="1" x14ac:dyDescent="0.2">
      <c r="A18" s="12" t="s">
        <v>143</v>
      </c>
      <c r="B18" s="12" t="s">
        <v>144</v>
      </c>
      <c r="C18" s="19" t="s">
        <v>110</v>
      </c>
      <c r="D18" s="20">
        <v>0.34</v>
      </c>
      <c r="E18" s="20">
        <v>0.09</v>
      </c>
      <c r="F18" s="20">
        <v>0.39900000000000002</v>
      </c>
      <c r="G18" s="20">
        <v>283</v>
      </c>
      <c r="H18" s="20" t="s">
        <v>111</v>
      </c>
      <c r="I18" s="20" t="s">
        <v>112</v>
      </c>
      <c r="J18" s="20"/>
      <c r="K18" s="20"/>
      <c r="L18" s="20"/>
      <c r="M18" s="20"/>
      <c r="N18" s="20"/>
      <c r="O18" s="20"/>
      <c r="P18" s="20"/>
      <c r="Q18" s="20"/>
      <c r="R18" s="20"/>
      <c r="S18" s="20"/>
      <c r="T18" s="20"/>
      <c r="U18" s="20"/>
      <c r="V18" s="20"/>
      <c r="W18" s="20"/>
      <c r="X18" s="20">
        <v>6.09</v>
      </c>
      <c r="Y18" s="20">
        <v>2</v>
      </c>
      <c r="Z18" s="20">
        <v>10.62</v>
      </c>
      <c r="AA18" s="20">
        <v>2.4</v>
      </c>
      <c r="AB18" s="20">
        <v>0.35</v>
      </c>
      <c r="AC18" s="20">
        <v>0.13</v>
      </c>
      <c r="AD18" s="20">
        <v>3.91</v>
      </c>
      <c r="AE18" s="20">
        <v>21.7</v>
      </c>
      <c r="AF18" s="20">
        <v>0.37</v>
      </c>
      <c r="AG18" s="20">
        <v>24</v>
      </c>
      <c r="AH18" s="20">
        <v>218</v>
      </c>
      <c r="AI18" s="20">
        <v>48</v>
      </c>
      <c r="AJ18" s="20">
        <v>994</v>
      </c>
      <c r="AK18" s="20" t="s">
        <v>113</v>
      </c>
      <c r="AL18" s="20">
        <v>14.4</v>
      </c>
      <c r="AM18" s="20">
        <v>25.7</v>
      </c>
      <c r="AN18" s="20">
        <v>86.6</v>
      </c>
      <c r="AO18" s="20">
        <v>4.5</v>
      </c>
      <c r="AP18" s="20">
        <v>29</v>
      </c>
      <c r="AQ18" s="20">
        <v>13.9</v>
      </c>
      <c r="AR18" s="20">
        <v>215</v>
      </c>
      <c r="AS18" s="20">
        <v>2.66</v>
      </c>
      <c r="AT18" s="20">
        <v>1.46</v>
      </c>
      <c r="AU18" s="20">
        <v>1.07</v>
      </c>
      <c r="AV18" s="20">
        <v>16</v>
      </c>
      <c r="AW18" s="20">
        <v>3.73</v>
      </c>
      <c r="AX18" s="20">
        <v>2</v>
      </c>
      <c r="AY18" s="20">
        <v>4</v>
      </c>
      <c r="AZ18" s="20">
        <v>0.5</v>
      </c>
      <c r="BA18" s="20">
        <v>11.8</v>
      </c>
      <c r="BB18" s="20">
        <v>48.6</v>
      </c>
      <c r="BC18" s="20">
        <v>22</v>
      </c>
      <c r="BD18" s="20">
        <v>0.23</v>
      </c>
      <c r="BE18" s="20">
        <v>1384</v>
      </c>
      <c r="BF18" s="20">
        <v>4</v>
      </c>
      <c r="BG18" s="20">
        <v>14</v>
      </c>
      <c r="BH18" s="20">
        <v>35.799999999999997</v>
      </c>
      <c r="BI18" s="20">
        <v>11</v>
      </c>
      <c r="BJ18" s="20" t="s">
        <v>118</v>
      </c>
      <c r="BK18" s="20">
        <v>9.85</v>
      </c>
      <c r="BL18" s="20">
        <v>126</v>
      </c>
      <c r="BM18" s="20" t="s">
        <v>114</v>
      </c>
      <c r="BN18" s="20">
        <v>11.5</v>
      </c>
      <c r="BO18" s="20">
        <v>11</v>
      </c>
      <c r="BP18" s="20">
        <v>1</v>
      </c>
      <c r="BQ18" s="20">
        <v>5.7</v>
      </c>
      <c r="BR18" s="20">
        <v>8</v>
      </c>
      <c r="BS18" s="20">
        <v>122</v>
      </c>
      <c r="BT18" s="20">
        <v>0.8</v>
      </c>
      <c r="BU18" s="20">
        <v>0.5</v>
      </c>
      <c r="BV18" s="20">
        <v>0.53</v>
      </c>
      <c r="BW18" s="20">
        <v>10.199999999999999</v>
      </c>
      <c r="BX18" s="20">
        <v>2.4</v>
      </c>
      <c r="BY18" s="20">
        <v>0.22</v>
      </c>
      <c r="BZ18" s="20">
        <v>3</v>
      </c>
      <c r="CA18" s="20">
        <v>136</v>
      </c>
      <c r="CB18" s="20">
        <v>11</v>
      </c>
      <c r="CC18" s="20">
        <v>13.7</v>
      </c>
      <c r="CD18" s="20">
        <v>1.5</v>
      </c>
      <c r="CE18" s="20">
        <v>6013</v>
      </c>
      <c r="CF18" s="20">
        <v>144</v>
      </c>
      <c r="CG18" s="20">
        <v>7.4399999999999994E-2</v>
      </c>
      <c r="CH18" s="20">
        <v>0.80200000000000005</v>
      </c>
      <c r="CI18" s="20">
        <v>0.89200000000000002</v>
      </c>
      <c r="CJ18" s="20">
        <v>3.4420000000000002</v>
      </c>
      <c r="CK18" s="20">
        <v>11.16</v>
      </c>
      <c r="CL18" s="20">
        <v>0.08</v>
      </c>
      <c r="CM18" s="20">
        <v>2.5299999999999998</v>
      </c>
      <c r="CN18" s="20" t="s">
        <v>115</v>
      </c>
      <c r="CO18" s="20">
        <v>14.89</v>
      </c>
      <c r="CP18" s="20">
        <v>2.78</v>
      </c>
      <c r="CQ18" s="20">
        <v>14.6915</v>
      </c>
      <c r="CR18" s="20">
        <v>0.59</v>
      </c>
      <c r="CS18" s="20">
        <v>0.18</v>
      </c>
      <c r="CT18" s="20">
        <v>0.13</v>
      </c>
      <c r="CU18" s="20">
        <v>0.26</v>
      </c>
      <c r="CV18" s="20">
        <v>46.89</v>
      </c>
      <c r="CW18" s="20" t="s">
        <v>115</v>
      </c>
      <c r="CX18" s="20">
        <v>0.61</v>
      </c>
      <c r="CY18" s="20">
        <v>0.03</v>
      </c>
    </row>
    <row r="19" spans="1:103" s="12" customFormat="1" x14ac:dyDescent="0.2">
      <c r="A19" s="12" t="s">
        <v>145</v>
      </c>
      <c r="B19" s="12" t="s">
        <v>146</v>
      </c>
      <c r="C19" s="19" t="s">
        <v>110</v>
      </c>
      <c r="D19" s="20">
        <v>2.0499999999999998</v>
      </c>
      <c r="E19" s="20">
        <v>0.56000000000000005</v>
      </c>
      <c r="F19" s="20">
        <v>0.126</v>
      </c>
      <c r="G19" s="20">
        <v>83</v>
      </c>
      <c r="H19" s="20" t="s">
        <v>111</v>
      </c>
      <c r="I19" s="20" t="s">
        <v>112</v>
      </c>
      <c r="J19" s="20"/>
      <c r="K19" s="20"/>
      <c r="L19" s="20"/>
      <c r="M19" s="20"/>
      <c r="N19" s="20"/>
      <c r="O19" s="20"/>
      <c r="P19" s="20"/>
      <c r="Q19" s="20"/>
      <c r="R19" s="20"/>
      <c r="S19" s="20"/>
      <c r="T19" s="20"/>
      <c r="U19" s="20"/>
      <c r="V19" s="20"/>
      <c r="W19" s="20"/>
      <c r="X19" s="20">
        <v>6.56</v>
      </c>
      <c r="Y19" s="20">
        <v>2.4</v>
      </c>
      <c r="Z19" s="20">
        <v>5.61</v>
      </c>
      <c r="AA19" s="20">
        <v>2.7</v>
      </c>
      <c r="AB19" s="20">
        <v>0.6</v>
      </c>
      <c r="AC19" s="20">
        <v>0.11</v>
      </c>
      <c r="AD19" s="20">
        <v>2.57</v>
      </c>
      <c r="AE19" s="20">
        <v>26</v>
      </c>
      <c r="AF19" s="20">
        <v>0.37</v>
      </c>
      <c r="AG19" s="20">
        <v>17</v>
      </c>
      <c r="AH19" s="20">
        <v>84</v>
      </c>
      <c r="AI19" s="20">
        <v>39</v>
      </c>
      <c r="AJ19" s="20">
        <v>1868</v>
      </c>
      <c r="AK19" s="20" t="s">
        <v>113</v>
      </c>
      <c r="AL19" s="20">
        <v>5</v>
      </c>
      <c r="AM19" s="20">
        <v>40.700000000000003</v>
      </c>
      <c r="AN19" s="20">
        <v>79.400000000000006</v>
      </c>
      <c r="AO19" s="20">
        <v>5.5</v>
      </c>
      <c r="AP19" s="20">
        <v>35</v>
      </c>
      <c r="AQ19" s="20">
        <v>8</v>
      </c>
      <c r="AR19" s="20">
        <v>149</v>
      </c>
      <c r="AS19" s="20">
        <v>3.27</v>
      </c>
      <c r="AT19" s="20">
        <v>1.94</v>
      </c>
      <c r="AU19" s="20">
        <v>1.1000000000000001</v>
      </c>
      <c r="AV19" s="20">
        <v>17</v>
      </c>
      <c r="AW19" s="20">
        <v>3.95</v>
      </c>
      <c r="AX19" s="20">
        <v>2</v>
      </c>
      <c r="AY19" s="20">
        <v>5</v>
      </c>
      <c r="AZ19" s="20">
        <v>0.65</v>
      </c>
      <c r="BA19" s="20">
        <v>3.2</v>
      </c>
      <c r="BB19" s="20">
        <v>43.7</v>
      </c>
      <c r="BC19" s="20">
        <v>28</v>
      </c>
      <c r="BD19" s="20">
        <v>0.28999999999999998</v>
      </c>
      <c r="BE19" s="20">
        <v>2511</v>
      </c>
      <c r="BF19" s="20">
        <v>4</v>
      </c>
      <c r="BG19" s="20">
        <v>15</v>
      </c>
      <c r="BH19" s="20">
        <v>34.5</v>
      </c>
      <c r="BI19" s="20">
        <v>12</v>
      </c>
      <c r="BJ19" s="20" t="s">
        <v>118</v>
      </c>
      <c r="BK19" s="20">
        <v>9.42</v>
      </c>
      <c r="BL19" s="20">
        <v>139</v>
      </c>
      <c r="BM19" s="20" t="s">
        <v>114</v>
      </c>
      <c r="BN19" s="20">
        <v>12.7</v>
      </c>
      <c r="BO19" s="20">
        <v>12</v>
      </c>
      <c r="BP19" s="20">
        <v>1</v>
      </c>
      <c r="BQ19" s="20">
        <v>5.5</v>
      </c>
      <c r="BR19" s="20">
        <v>6</v>
      </c>
      <c r="BS19" s="20">
        <v>150</v>
      </c>
      <c r="BT19" s="20">
        <v>0.9</v>
      </c>
      <c r="BU19" s="20">
        <v>0.56999999999999995</v>
      </c>
      <c r="BV19" s="20">
        <v>0.21</v>
      </c>
      <c r="BW19" s="20">
        <v>11.5</v>
      </c>
      <c r="BX19" s="20">
        <v>2.2000000000000002</v>
      </c>
      <c r="BY19" s="20">
        <v>0.28999999999999998</v>
      </c>
      <c r="BZ19" s="20">
        <v>4.17</v>
      </c>
      <c r="CA19" s="20">
        <v>158</v>
      </c>
      <c r="CB19" s="20">
        <v>9</v>
      </c>
      <c r="CC19" s="20">
        <v>17.600000000000001</v>
      </c>
      <c r="CD19" s="20">
        <v>1.9</v>
      </c>
      <c r="CE19" s="20">
        <v>7117</v>
      </c>
      <c r="CF19" s="20">
        <v>158</v>
      </c>
      <c r="CG19" s="20">
        <v>7.1300000000000002E-2</v>
      </c>
      <c r="CH19" s="20">
        <v>0.30499999999999999</v>
      </c>
      <c r="CI19" s="20">
        <v>0.86499999999999999</v>
      </c>
      <c r="CJ19" s="20">
        <v>2.3969999999999998</v>
      </c>
      <c r="CK19" s="20">
        <v>12.21</v>
      </c>
      <c r="CL19" s="20">
        <v>0.2</v>
      </c>
      <c r="CM19" s="20">
        <v>3.09</v>
      </c>
      <c r="CN19" s="20" t="s">
        <v>115</v>
      </c>
      <c r="CO19" s="20">
        <v>7.87</v>
      </c>
      <c r="CP19" s="20">
        <v>3.1</v>
      </c>
      <c r="CQ19" s="20">
        <v>8.1483699999999999</v>
      </c>
      <c r="CR19" s="20">
        <v>0.99</v>
      </c>
      <c r="CS19" s="20">
        <v>0.32</v>
      </c>
      <c r="CT19" s="20">
        <v>0.18</v>
      </c>
      <c r="CU19" s="20">
        <v>0.24</v>
      </c>
      <c r="CV19" s="20">
        <v>56.96</v>
      </c>
      <c r="CW19" s="20">
        <v>0.02</v>
      </c>
      <c r="CX19" s="20">
        <v>0.59</v>
      </c>
      <c r="CY19" s="20">
        <v>0.03</v>
      </c>
    </row>
    <row r="20" spans="1:103" s="12" customFormat="1" x14ac:dyDescent="0.2">
      <c r="A20" s="12" t="s">
        <v>147</v>
      </c>
      <c r="B20" s="12" t="s">
        <v>148</v>
      </c>
      <c r="C20" s="19" t="s">
        <v>110</v>
      </c>
      <c r="D20" s="20">
        <v>1.23</v>
      </c>
      <c r="E20" s="20">
        <v>0.34</v>
      </c>
      <c r="F20" s="20">
        <v>0.58499999999999996</v>
      </c>
      <c r="G20" s="20">
        <v>300</v>
      </c>
      <c r="H20" s="20" t="s">
        <v>111</v>
      </c>
      <c r="I20" s="20" t="s">
        <v>112</v>
      </c>
      <c r="J20" s="20"/>
      <c r="K20" s="20"/>
      <c r="L20" s="20"/>
      <c r="M20" s="20"/>
      <c r="N20" s="20"/>
      <c r="O20" s="20"/>
      <c r="P20" s="20"/>
      <c r="Q20" s="20"/>
      <c r="R20" s="20"/>
      <c r="S20" s="20"/>
      <c r="T20" s="20"/>
      <c r="U20" s="20"/>
      <c r="V20" s="20"/>
      <c r="W20" s="20"/>
      <c r="X20" s="20">
        <v>7.53</v>
      </c>
      <c r="Y20" s="20">
        <v>1.6</v>
      </c>
      <c r="Z20" s="20">
        <v>8.2200000000000006</v>
      </c>
      <c r="AA20" s="20">
        <v>2.7</v>
      </c>
      <c r="AB20" s="20">
        <v>0.55000000000000004</v>
      </c>
      <c r="AC20" s="20">
        <v>0.18</v>
      </c>
      <c r="AD20" s="20">
        <v>1.67</v>
      </c>
      <c r="AE20" s="20">
        <v>25</v>
      </c>
      <c r="AF20" s="20">
        <v>0.47</v>
      </c>
      <c r="AG20" s="20">
        <v>10</v>
      </c>
      <c r="AH20" s="20">
        <v>125</v>
      </c>
      <c r="AI20" s="20">
        <v>39</v>
      </c>
      <c r="AJ20" s="20">
        <v>913</v>
      </c>
      <c r="AK20" s="20" t="s">
        <v>113</v>
      </c>
      <c r="AL20" s="20">
        <v>5.7</v>
      </c>
      <c r="AM20" s="20">
        <v>20</v>
      </c>
      <c r="AN20" s="20">
        <v>105</v>
      </c>
      <c r="AO20" s="20">
        <v>10.1</v>
      </c>
      <c r="AP20" s="20">
        <v>25</v>
      </c>
      <c r="AQ20" s="20">
        <v>16.899999999999999</v>
      </c>
      <c r="AR20" s="20">
        <v>100</v>
      </c>
      <c r="AS20" s="20">
        <v>3.68</v>
      </c>
      <c r="AT20" s="20">
        <v>1.98</v>
      </c>
      <c r="AU20" s="20">
        <v>1.58</v>
      </c>
      <c r="AV20" s="20">
        <v>20</v>
      </c>
      <c r="AW20" s="20">
        <v>5.4</v>
      </c>
      <c r="AX20" s="20">
        <v>2</v>
      </c>
      <c r="AY20" s="20">
        <v>5</v>
      </c>
      <c r="AZ20" s="20">
        <v>0.7</v>
      </c>
      <c r="BA20" s="20">
        <v>7.6</v>
      </c>
      <c r="BB20" s="20">
        <v>58</v>
      </c>
      <c r="BC20" s="20">
        <v>27</v>
      </c>
      <c r="BD20" s="20">
        <v>0.28000000000000003</v>
      </c>
      <c r="BE20" s="20">
        <v>1735</v>
      </c>
      <c r="BF20" s="20">
        <v>2</v>
      </c>
      <c r="BG20" s="20">
        <v>19</v>
      </c>
      <c r="BH20" s="20">
        <v>45.9</v>
      </c>
      <c r="BI20" s="20">
        <v>17</v>
      </c>
      <c r="BJ20" s="20">
        <v>2711</v>
      </c>
      <c r="BK20" s="20">
        <v>12.36</v>
      </c>
      <c r="BL20" s="20">
        <v>135</v>
      </c>
      <c r="BM20" s="20" t="s">
        <v>114</v>
      </c>
      <c r="BN20" s="20">
        <v>6</v>
      </c>
      <c r="BO20" s="20">
        <v>14</v>
      </c>
      <c r="BP20" s="20" t="s">
        <v>111</v>
      </c>
      <c r="BQ20" s="20">
        <v>7.3</v>
      </c>
      <c r="BR20" s="20">
        <v>6</v>
      </c>
      <c r="BS20" s="20">
        <v>145</v>
      </c>
      <c r="BT20" s="20">
        <v>1</v>
      </c>
      <c r="BU20" s="20">
        <v>0.71</v>
      </c>
      <c r="BV20" s="20">
        <v>0.19</v>
      </c>
      <c r="BW20" s="20">
        <v>13.1</v>
      </c>
      <c r="BX20" s="20">
        <v>2</v>
      </c>
      <c r="BY20" s="20">
        <v>0.28000000000000003</v>
      </c>
      <c r="BZ20" s="20">
        <v>4.1500000000000004</v>
      </c>
      <c r="CA20" s="20">
        <v>163</v>
      </c>
      <c r="CB20" s="20">
        <v>27</v>
      </c>
      <c r="CC20" s="20">
        <v>18.899999999999999</v>
      </c>
      <c r="CD20" s="20">
        <v>1.8</v>
      </c>
      <c r="CE20" s="20">
        <v>3999</v>
      </c>
      <c r="CF20" s="20">
        <v>179</v>
      </c>
      <c r="CG20" s="20">
        <v>8.8300000000000003E-2</v>
      </c>
      <c r="CH20" s="20">
        <v>0.33800000000000002</v>
      </c>
      <c r="CI20" s="20">
        <v>0.67800000000000005</v>
      </c>
      <c r="CJ20" s="20">
        <v>1.482</v>
      </c>
      <c r="CK20" s="20">
        <v>13.85</v>
      </c>
      <c r="CL20" s="20">
        <v>0.1</v>
      </c>
      <c r="CM20" s="20">
        <v>2.12</v>
      </c>
      <c r="CN20" s="20" t="s">
        <v>115</v>
      </c>
      <c r="CO20" s="20">
        <v>11.54</v>
      </c>
      <c r="CP20" s="20">
        <v>3.16</v>
      </c>
      <c r="CQ20" s="20">
        <v>9.2090800000000002</v>
      </c>
      <c r="CR20" s="20">
        <v>0.94</v>
      </c>
      <c r="CS20" s="20">
        <v>0.22</v>
      </c>
      <c r="CT20" s="20">
        <v>0.19</v>
      </c>
      <c r="CU20" s="20">
        <v>0.39</v>
      </c>
      <c r="CV20" s="20">
        <v>55.22</v>
      </c>
      <c r="CW20" s="20">
        <v>0.01</v>
      </c>
      <c r="CX20" s="20">
        <v>0.76</v>
      </c>
      <c r="CY20" s="20">
        <v>0.03</v>
      </c>
    </row>
    <row r="21" spans="1:103" s="12" customFormat="1" x14ac:dyDescent="0.2">
      <c r="A21" s="12" t="s">
        <v>149</v>
      </c>
      <c r="B21" s="12" t="s">
        <v>150</v>
      </c>
      <c r="C21" s="19" t="s">
        <v>110</v>
      </c>
      <c r="D21" s="20">
        <v>2.65</v>
      </c>
      <c r="E21" s="20">
        <v>0.72</v>
      </c>
      <c r="F21" s="20">
        <v>0.221</v>
      </c>
      <c r="G21" s="20">
        <v>23</v>
      </c>
      <c r="H21" s="20" t="s">
        <v>111</v>
      </c>
      <c r="I21" s="20" t="s">
        <v>112</v>
      </c>
      <c r="J21" s="20"/>
      <c r="K21" s="20"/>
      <c r="L21" s="20"/>
      <c r="M21" s="20"/>
      <c r="N21" s="20"/>
      <c r="O21" s="20"/>
      <c r="P21" s="20"/>
      <c r="Q21" s="20"/>
      <c r="R21" s="20"/>
      <c r="S21" s="20"/>
      <c r="T21" s="20"/>
      <c r="U21" s="20"/>
      <c r="V21" s="20"/>
      <c r="W21" s="20"/>
      <c r="X21" s="20">
        <v>7.55</v>
      </c>
      <c r="Y21" s="20">
        <v>2.4</v>
      </c>
      <c r="Z21" s="20">
        <v>5.14</v>
      </c>
      <c r="AA21" s="20">
        <v>3.1</v>
      </c>
      <c r="AB21" s="20">
        <v>0.77</v>
      </c>
      <c r="AC21" s="20">
        <v>0.16</v>
      </c>
      <c r="AD21" s="20">
        <v>1.1000000000000001</v>
      </c>
      <c r="AE21" s="20">
        <v>27.3</v>
      </c>
      <c r="AF21" s="20">
        <v>0.43</v>
      </c>
      <c r="AG21" s="20">
        <v>4</v>
      </c>
      <c r="AH21" s="20">
        <v>49</v>
      </c>
      <c r="AI21" s="20">
        <v>32</v>
      </c>
      <c r="AJ21" s="20">
        <v>1467</v>
      </c>
      <c r="AK21" s="20" t="s">
        <v>113</v>
      </c>
      <c r="AL21" s="20">
        <v>1</v>
      </c>
      <c r="AM21" s="20">
        <v>14.8</v>
      </c>
      <c r="AN21" s="20">
        <v>126</v>
      </c>
      <c r="AO21" s="20">
        <v>10.3</v>
      </c>
      <c r="AP21" s="20">
        <v>28</v>
      </c>
      <c r="AQ21" s="20">
        <v>7.9</v>
      </c>
      <c r="AR21" s="20">
        <v>35</v>
      </c>
      <c r="AS21" s="20">
        <v>4.25</v>
      </c>
      <c r="AT21" s="20">
        <v>2.36</v>
      </c>
      <c r="AU21" s="20">
        <v>1.8</v>
      </c>
      <c r="AV21" s="20">
        <v>20</v>
      </c>
      <c r="AW21" s="20">
        <v>5.96</v>
      </c>
      <c r="AX21" s="20">
        <v>2</v>
      </c>
      <c r="AY21" s="20">
        <v>6</v>
      </c>
      <c r="AZ21" s="20">
        <v>0.83</v>
      </c>
      <c r="BA21" s="20">
        <v>1.8</v>
      </c>
      <c r="BB21" s="20">
        <v>70.7</v>
      </c>
      <c r="BC21" s="20">
        <v>26</v>
      </c>
      <c r="BD21" s="20">
        <v>0.32</v>
      </c>
      <c r="BE21" s="20">
        <v>2232</v>
      </c>
      <c r="BF21" s="20">
        <v>2</v>
      </c>
      <c r="BG21" s="20">
        <v>22</v>
      </c>
      <c r="BH21" s="20">
        <v>53.5</v>
      </c>
      <c r="BI21" s="20">
        <v>15</v>
      </c>
      <c r="BJ21" s="20">
        <v>2202</v>
      </c>
      <c r="BK21" s="20">
        <v>14.6</v>
      </c>
      <c r="BL21" s="20">
        <v>148</v>
      </c>
      <c r="BM21" s="20" t="s">
        <v>114</v>
      </c>
      <c r="BN21" s="20">
        <v>3.4</v>
      </c>
      <c r="BO21" s="20">
        <v>13</v>
      </c>
      <c r="BP21" s="20" t="s">
        <v>111</v>
      </c>
      <c r="BQ21" s="20">
        <v>8.4</v>
      </c>
      <c r="BR21" s="20">
        <v>5</v>
      </c>
      <c r="BS21" s="20">
        <v>251</v>
      </c>
      <c r="BT21" s="20">
        <v>1.1000000000000001</v>
      </c>
      <c r="BU21" s="20">
        <v>0.78</v>
      </c>
      <c r="BV21" s="20">
        <v>0.11</v>
      </c>
      <c r="BW21" s="20">
        <v>16.8</v>
      </c>
      <c r="BX21" s="20">
        <v>2</v>
      </c>
      <c r="BY21" s="20">
        <v>0.33</v>
      </c>
      <c r="BZ21" s="20">
        <v>4.17</v>
      </c>
      <c r="CA21" s="20">
        <v>126</v>
      </c>
      <c r="CB21" s="20">
        <v>12</v>
      </c>
      <c r="CC21" s="20">
        <v>22.5</v>
      </c>
      <c r="CD21" s="20">
        <v>2.2000000000000002</v>
      </c>
      <c r="CE21" s="20">
        <v>2555</v>
      </c>
      <c r="CF21" s="20">
        <v>216</v>
      </c>
      <c r="CG21" s="20">
        <v>7.7200000000000005E-2</v>
      </c>
      <c r="CH21" s="20">
        <v>0.157</v>
      </c>
      <c r="CI21" s="20">
        <v>0.877</v>
      </c>
      <c r="CJ21" s="20">
        <v>1.0209999999999999</v>
      </c>
      <c r="CK21" s="20">
        <v>14.13</v>
      </c>
      <c r="CL21" s="20">
        <v>0.15</v>
      </c>
      <c r="CM21" s="20">
        <v>3.28</v>
      </c>
      <c r="CN21" s="20" t="s">
        <v>115</v>
      </c>
      <c r="CO21" s="20">
        <v>7.25</v>
      </c>
      <c r="CP21" s="20">
        <v>3.62</v>
      </c>
      <c r="CQ21" s="20">
        <v>6.0669700000000004</v>
      </c>
      <c r="CR21" s="20">
        <v>1.3</v>
      </c>
      <c r="CS21" s="20">
        <v>0.28000000000000003</v>
      </c>
      <c r="CT21" s="20">
        <v>0.55000000000000004</v>
      </c>
      <c r="CU21" s="20">
        <v>0.35</v>
      </c>
      <c r="CV21" s="20">
        <v>60.13</v>
      </c>
      <c r="CW21" s="20">
        <v>0.03</v>
      </c>
      <c r="CX21" s="20">
        <v>0.7</v>
      </c>
      <c r="CY21" s="20">
        <v>0.03</v>
      </c>
    </row>
    <row r="22" spans="1:103" s="12" customFormat="1" x14ac:dyDescent="0.2">
      <c r="A22" s="12" t="s">
        <v>151</v>
      </c>
      <c r="B22" s="12" t="s">
        <v>152</v>
      </c>
      <c r="C22" s="19" t="s">
        <v>110</v>
      </c>
      <c r="D22" s="20">
        <v>1.51</v>
      </c>
      <c r="E22" s="20">
        <v>0.41</v>
      </c>
      <c r="F22" s="20">
        <v>0.64200000000000002</v>
      </c>
      <c r="G22" s="20">
        <v>87</v>
      </c>
      <c r="H22" s="20" t="s">
        <v>111</v>
      </c>
      <c r="I22" s="20" t="s">
        <v>112</v>
      </c>
      <c r="J22" s="20"/>
      <c r="K22" s="20"/>
      <c r="L22" s="20"/>
      <c r="M22" s="20"/>
      <c r="N22" s="20"/>
      <c r="O22" s="20"/>
      <c r="P22" s="20"/>
      <c r="Q22" s="20"/>
      <c r="R22" s="20"/>
      <c r="S22" s="20"/>
      <c r="T22" s="20"/>
      <c r="U22" s="20"/>
      <c r="V22" s="20"/>
      <c r="W22" s="20"/>
      <c r="X22" s="20">
        <v>7.36</v>
      </c>
      <c r="Y22" s="20">
        <v>1.7</v>
      </c>
      <c r="Z22" s="20">
        <v>8.6199999999999992</v>
      </c>
      <c r="AA22" s="20">
        <v>2.6</v>
      </c>
      <c r="AB22" s="20">
        <v>0.56999999999999995</v>
      </c>
      <c r="AC22" s="20">
        <v>0.18</v>
      </c>
      <c r="AD22" s="20">
        <v>2.1800000000000002</v>
      </c>
      <c r="AE22" s="20">
        <v>25.3</v>
      </c>
      <c r="AF22" s="20">
        <v>0.44</v>
      </c>
      <c r="AG22" s="20">
        <v>10</v>
      </c>
      <c r="AH22" s="20">
        <v>142</v>
      </c>
      <c r="AI22" s="20">
        <v>40</v>
      </c>
      <c r="AJ22" s="20">
        <v>885</v>
      </c>
      <c r="AK22" s="20" t="s">
        <v>113</v>
      </c>
      <c r="AL22" s="20">
        <v>7.6</v>
      </c>
      <c r="AM22" s="20">
        <v>43.6</v>
      </c>
      <c r="AN22" s="20">
        <v>102</v>
      </c>
      <c r="AO22" s="20">
        <v>12.9</v>
      </c>
      <c r="AP22" s="20">
        <v>26</v>
      </c>
      <c r="AQ22" s="20">
        <v>18.2</v>
      </c>
      <c r="AR22" s="20">
        <v>116</v>
      </c>
      <c r="AS22" s="20">
        <v>3.68</v>
      </c>
      <c r="AT22" s="20">
        <v>1.98</v>
      </c>
      <c r="AU22" s="20">
        <v>1.55</v>
      </c>
      <c r="AV22" s="20">
        <v>20</v>
      </c>
      <c r="AW22" s="20">
        <v>5.05</v>
      </c>
      <c r="AX22" s="20">
        <v>2</v>
      </c>
      <c r="AY22" s="20">
        <v>5</v>
      </c>
      <c r="AZ22" s="20">
        <v>0.7</v>
      </c>
      <c r="BA22" s="20">
        <v>11</v>
      </c>
      <c r="BB22" s="20">
        <v>57.4</v>
      </c>
      <c r="BC22" s="20">
        <v>25</v>
      </c>
      <c r="BD22" s="20">
        <v>0.27</v>
      </c>
      <c r="BE22" s="20">
        <v>2464</v>
      </c>
      <c r="BF22" s="20" t="s">
        <v>127</v>
      </c>
      <c r="BG22" s="20">
        <v>18</v>
      </c>
      <c r="BH22" s="20">
        <v>44.2</v>
      </c>
      <c r="BI22" s="20">
        <v>17</v>
      </c>
      <c r="BJ22" s="20">
        <v>2779</v>
      </c>
      <c r="BK22" s="20">
        <v>11.92</v>
      </c>
      <c r="BL22" s="20">
        <v>130</v>
      </c>
      <c r="BM22" s="20" t="s">
        <v>114</v>
      </c>
      <c r="BN22" s="20">
        <v>6.2</v>
      </c>
      <c r="BO22" s="20">
        <v>14</v>
      </c>
      <c r="BP22" s="20" t="s">
        <v>111</v>
      </c>
      <c r="BQ22" s="20">
        <v>6.9</v>
      </c>
      <c r="BR22" s="20">
        <v>6</v>
      </c>
      <c r="BS22" s="20">
        <v>136</v>
      </c>
      <c r="BT22" s="20">
        <v>1</v>
      </c>
      <c r="BU22" s="20">
        <v>0.69</v>
      </c>
      <c r="BV22" s="20">
        <v>0.22</v>
      </c>
      <c r="BW22" s="20">
        <v>13.3</v>
      </c>
      <c r="BX22" s="20">
        <v>2</v>
      </c>
      <c r="BY22" s="20">
        <v>0.28999999999999998</v>
      </c>
      <c r="BZ22" s="20">
        <v>4.2</v>
      </c>
      <c r="CA22" s="20">
        <v>153</v>
      </c>
      <c r="CB22" s="20">
        <v>27</v>
      </c>
      <c r="CC22" s="20">
        <v>19.3</v>
      </c>
      <c r="CD22" s="20">
        <v>1.9</v>
      </c>
      <c r="CE22" s="20">
        <v>8568</v>
      </c>
      <c r="CF22" s="20">
        <v>169</v>
      </c>
      <c r="CG22" s="20">
        <v>9.1499999999999998E-2</v>
      </c>
      <c r="CH22" s="20">
        <v>0.36</v>
      </c>
      <c r="CI22" s="20">
        <v>0.77</v>
      </c>
      <c r="CJ22" s="20">
        <v>2.032</v>
      </c>
      <c r="CK22" s="20">
        <v>13.66</v>
      </c>
      <c r="CL22" s="20">
        <v>0.11</v>
      </c>
      <c r="CM22" s="20">
        <v>2.2999999999999998</v>
      </c>
      <c r="CN22" s="20" t="s">
        <v>115</v>
      </c>
      <c r="CO22" s="20">
        <v>12.21</v>
      </c>
      <c r="CP22" s="20">
        <v>3.07</v>
      </c>
      <c r="CQ22" s="20">
        <v>9.4600000000000009</v>
      </c>
      <c r="CR22" s="20">
        <v>1</v>
      </c>
      <c r="CS22" s="20">
        <v>0.31</v>
      </c>
      <c r="CT22" s="20">
        <v>0.19</v>
      </c>
      <c r="CU22" s="20">
        <v>0.4</v>
      </c>
      <c r="CV22" s="20">
        <v>53.77</v>
      </c>
      <c r="CW22" s="20">
        <v>0.01</v>
      </c>
      <c r="CX22" s="20">
        <v>0.73</v>
      </c>
      <c r="CY22" s="20">
        <v>0.02</v>
      </c>
    </row>
    <row r="23" spans="1:103" s="12" customFormat="1" x14ac:dyDescent="0.2">
      <c r="A23" s="12" t="s">
        <v>153</v>
      </c>
      <c r="B23" s="12" t="s">
        <v>154</v>
      </c>
      <c r="C23" s="19" t="s">
        <v>110</v>
      </c>
      <c r="D23" s="20">
        <v>3.24</v>
      </c>
      <c r="E23" s="20">
        <v>0.88</v>
      </c>
      <c r="F23" s="20">
        <v>0.29699999999999999</v>
      </c>
      <c r="G23" s="20">
        <v>28</v>
      </c>
      <c r="H23" s="20" t="s">
        <v>111</v>
      </c>
      <c r="I23" s="20" t="s">
        <v>112</v>
      </c>
      <c r="J23" s="20"/>
      <c r="K23" s="20"/>
      <c r="L23" s="20"/>
      <c r="M23" s="20"/>
      <c r="N23" s="20"/>
      <c r="O23" s="20"/>
      <c r="P23" s="20"/>
      <c r="Q23" s="20"/>
      <c r="R23" s="20"/>
      <c r="S23" s="20"/>
      <c r="T23" s="20"/>
      <c r="U23" s="20"/>
      <c r="V23" s="20"/>
      <c r="W23" s="20"/>
      <c r="X23" s="20">
        <v>7.55</v>
      </c>
      <c r="Y23" s="20">
        <v>2.4</v>
      </c>
      <c r="Z23" s="20">
        <v>5.69</v>
      </c>
      <c r="AA23" s="20">
        <v>3.1</v>
      </c>
      <c r="AB23" s="20">
        <v>0.77</v>
      </c>
      <c r="AC23" s="20">
        <v>0.17</v>
      </c>
      <c r="AD23" s="20">
        <v>1.45</v>
      </c>
      <c r="AE23" s="20">
        <v>26.1</v>
      </c>
      <c r="AF23" s="20">
        <v>0.44</v>
      </c>
      <c r="AG23" s="20">
        <v>5</v>
      </c>
      <c r="AH23" s="20">
        <v>54</v>
      </c>
      <c r="AI23" s="20">
        <v>34</v>
      </c>
      <c r="AJ23" s="20">
        <v>925</v>
      </c>
      <c r="AK23" s="20" t="s">
        <v>113</v>
      </c>
      <c r="AL23" s="20">
        <v>2.4</v>
      </c>
      <c r="AM23" s="20">
        <v>42.8</v>
      </c>
      <c r="AN23" s="20">
        <v>108</v>
      </c>
      <c r="AO23" s="20">
        <v>10.1</v>
      </c>
      <c r="AP23" s="20">
        <v>26</v>
      </c>
      <c r="AQ23" s="20">
        <v>7.9</v>
      </c>
      <c r="AR23" s="20">
        <v>64</v>
      </c>
      <c r="AS23" s="20">
        <v>4.09</v>
      </c>
      <c r="AT23" s="20">
        <v>2.33</v>
      </c>
      <c r="AU23" s="20">
        <v>1.63</v>
      </c>
      <c r="AV23" s="20">
        <v>20</v>
      </c>
      <c r="AW23" s="20">
        <v>5.38</v>
      </c>
      <c r="AX23" s="20">
        <v>2</v>
      </c>
      <c r="AY23" s="20">
        <v>5</v>
      </c>
      <c r="AZ23" s="20">
        <v>0.8</v>
      </c>
      <c r="BA23" s="20">
        <v>3</v>
      </c>
      <c r="BB23" s="20">
        <v>60.2</v>
      </c>
      <c r="BC23" s="20">
        <v>24</v>
      </c>
      <c r="BD23" s="20">
        <v>0.33</v>
      </c>
      <c r="BE23" s="20">
        <v>3012</v>
      </c>
      <c r="BF23" s="20">
        <v>4</v>
      </c>
      <c r="BG23" s="20">
        <v>20</v>
      </c>
      <c r="BH23" s="20">
        <v>46.6</v>
      </c>
      <c r="BI23" s="20">
        <v>14</v>
      </c>
      <c r="BJ23" s="20">
        <v>1519</v>
      </c>
      <c r="BK23" s="20">
        <v>12.59</v>
      </c>
      <c r="BL23" s="20">
        <v>151</v>
      </c>
      <c r="BM23" s="20" t="s">
        <v>114</v>
      </c>
      <c r="BN23" s="20">
        <v>3.1</v>
      </c>
      <c r="BO23" s="20">
        <v>14</v>
      </c>
      <c r="BP23" s="20" t="s">
        <v>111</v>
      </c>
      <c r="BQ23" s="20">
        <v>7.3</v>
      </c>
      <c r="BR23" s="20">
        <v>5</v>
      </c>
      <c r="BS23" s="20">
        <v>183</v>
      </c>
      <c r="BT23" s="20">
        <v>1.1000000000000001</v>
      </c>
      <c r="BU23" s="20">
        <v>0.74</v>
      </c>
      <c r="BV23" s="20">
        <v>0.28999999999999998</v>
      </c>
      <c r="BW23" s="20">
        <v>14.5</v>
      </c>
      <c r="BX23" s="20">
        <v>2.1</v>
      </c>
      <c r="BY23" s="20">
        <v>0.33</v>
      </c>
      <c r="BZ23" s="20">
        <v>4.08</v>
      </c>
      <c r="CA23" s="20">
        <v>138</v>
      </c>
      <c r="CB23" s="20">
        <v>15</v>
      </c>
      <c r="CC23" s="20">
        <v>22.4</v>
      </c>
      <c r="CD23" s="20">
        <v>2.1</v>
      </c>
      <c r="CE23" s="20">
        <v>5812</v>
      </c>
      <c r="CF23" s="20">
        <v>174</v>
      </c>
      <c r="CG23" s="20">
        <v>7.9500000000000001E-2</v>
      </c>
      <c r="CH23" s="20">
        <v>0.14199999999999999</v>
      </c>
      <c r="CI23" s="20">
        <v>1.022</v>
      </c>
      <c r="CJ23" s="20">
        <v>1.423</v>
      </c>
      <c r="CK23" s="20">
        <v>14.05</v>
      </c>
      <c r="CL23" s="20">
        <v>0.09</v>
      </c>
      <c r="CM23" s="20">
        <v>3.22</v>
      </c>
      <c r="CN23" s="20" t="s">
        <v>115</v>
      </c>
      <c r="CO23" s="20">
        <v>8.08</v>
      </c>
      <c r="CP23" s="20">
        <v>3.61</v>
      </c>
      <c r="CQ23" s="20">
        <v>6.5654000000000003</v>
      </c>
      <c r="CR23" s="20">
        <v>1.29</v>
      </c>
      <c r="CS23" s="20">
        <v>0.39</v>
      </c>
      <c r="CT23" s="20">
        <v>0.41</v>
      </c>
      <c r="CU23" s="20">
        <v>0.37</v>
      </c>
      <c r="CV23" s="20">
        <v>58.03</v>
      </c>
      <c r="CW23" s="20">
        <v>0.02</v>
      </c>
      <c r="CX23" s="20">
        <v>0.72</v>
      </c>
      <c r="CY23" s="20">
        <v>0.03</v>
      </c>
    </row>
    <row r="24" spans="1:103" s="12" customFormat="1" x14ac:dyDescent="0.2">
      <c r="A24" s="12" t="s">
        <v>155</v>
      </c>
      <c r="B24" s="12" t="s">
        <v>156</v>
      </c>
      <c r="C24" s="19" t="s">
        <v>110</v>
      </c>
      <c r="D24" s="20" t="s">
        <v>125</v>
      </c>
      <c r="E24" s="20">
        <v>0.01</v>
      </c>
      <c r="F24" s="20">
        <v>2.7730000000000001</v>
      </c>
      <c r="G24" s="20">
        <v>1640</v>
      </c>
      <c r="H24" s="20" t="s">
        <v>111</v>
      </c>
      <c r="I24" s="20" t="s">
        <v>112</v>
      </c>
      <c r="J24" s="20"/>
      <c r="K24" s="20"/>
      <c r="L24" s="20"/>
      <c r="M24" s="20"/>
      <c r="N24" s="20"/>
      <c r="O24" s="20"/>
      <c r="P24" s="20"/>
      <c r="Q24" s="20"/>
      <c r="R24" s="20"/>
      <c r="S24" s="20"/>
      <c r="T24" s="20"/>
      <c r="U24" s="20"/>
      <c r="V24" s="20"/>
      <c r="W24" s="20"/>
      <c r="X24" s="20">
        <v>7.57</v>
      </c>
      <c r="Y24" s="20">
        <v>0.2</v>
      </c>
      <c r="Z24" s="20">
        <v>8.15</v>
      </c>
      <c r="AA24" s="20">
        <v>2.2999999999999998</v>
      </c>
      <c r="AB24" s="20">
        <v>0.19</v>
      </c>
      <c r="AC24" s="20">
        <v>0.08</v>
      </c>
      <c r="AD24" s="20">
        <v>0.27</v>
      </c>
      <c r="AE24" s="20">
        <v>27.9</v>
      </c>
      <c r="AF24" s="20">
        <v>0.12</v>
      </c>
      <c r="AG24" s="20">
        <v>22</v>
      </c>
      <c r="AH24" s="20">
        <v>126</v>
      </c>
      <c r="AI24" s="20">
        <v>31</v>
      </c>
      <c r="AJ24" s="20">
        <v>595</v>
      </c>
      <c r="AK24" s="20" t="s">
        <v>113</v>
      </c>
      <c r="AL24" s="20">
        <v>126</v>
      </c>
      <c r="AM24" s="20">
        <v>3.6</v>
      </c>
      <c r="AN24" s="20">
        <v>68.8</v>
      </c>
      <c r="AO24" s="20">
        <v>2.8</v>
      </c>
      <c r="AP24" s="20" t="s">
        <v>112</v>
      </c>
      <c r="AQ24" s="20">
        <v>5.7</v>
      </c>
      <c r="AR24" s="20">
        <v>449</v>
      </c>
      <c r="AS24" s="20">
        <v>4.26</v>
      </c>
      <c r="AT24" s="20">
        <v>2.27</v>
      </c>
      <c r="AU24" s="20">
        <v>1.36</v>
      </c>
      <c r="AV24" s="20">
        <v>26</v>
      </c>
      <c r="AW24" s="20">
        <v>5.43</v>
      </c>
      <c r="AX24" s="20">
        <v>3</v>
      </c>
      <c r="AY24" s="20">
        <v>4</v>
      </c>
      <c r="AZ24" s="20">
        <v>0.82</v>
      </c>
      <c r="BA24" s="20">
        <v>4.2</v>
      </c>
      <c r="BB24" s="20">
        <v>35.4</v>
      </c>
      <c r="BC24" s="20">
        <v>28</v>
      </c>
      <c r="BD24" s="20">
        <v>0.31</v>
      </c>
      <c r="BE24" s="20">
        <v>522</v>
      </c>
      <c r="BF24" s="20">
        <v>5</v>
      </c>
      <c r="BG24" s="20">
        <v>26</v>
      </c>
      <c r="BH24" s="20">
        <v>32.6</v>
      </c>
      <c r="BI24" s="20">
        <v>9</v>
      </c>
      <c r="BJ24" s="20">
        <v>1064</v>
      </c>
      <c r="BK24" s="20">
        <v>8.52</v>
      </c>
      <c r="BL24" s="20">
        <v>105</v>
      </c>
      <c r="BM24" s="20" t="s">
        <v>114</v>
      </c>
      <c r="BN24" s="20">
        <v>50.7</v>
      </c>
      <c r="BO24" s="20">
        <v>5</v>
      </c>
      <c r="BP24" s="20">
        <v>1</v>
      </c>
      <c r="BQ24" s="20">
        <v>6.4</v>
      </c>
      <c r="BR24" s="20">
        <v>21</v>
      </c>
      <c r="BS24" s="20">
        <v>157</v>
      </c>
      <c r="BT24" s="20">
        <v>1.7</v>
      </c>
      <c r="BU24" s="20">
        <v>0.76</v>
      </c>
      <c r="BV24" s="20">
        <v>3.92</v>
      </c>
      <c r="BW24" s="20">
        <v>16.2</v>
      </c>
      <c r="BX24" s="20">
        <v>4.8</v>
      </c>
      <c r="BY24" s="20">
        <v>0.31</v>
      </c>
      <c r="BZ24" s="20">
        <v>12.54</v>
      </c>
      <c r="CA24" s="20">
        <v>24</v>
      </c>
      <c r="CB24" s="20">
        <v>19</v>
      </c>
      <c r="CC24" s="20">
        <v>23</v>
      </c>
      <c r="CD24" s="20">
        <v>2.2000000000000002</v>
      </c>
      <c r="CE24" s="20">
        <v>751</v>
      </c>
      <c r="CF24" s="20">
        <v>110</v>
      </c>
      <c r="CG24" s="20">
        <v>8.0699999999999994E-2</v>
      </c>
      <c r="CH24" s="20">
        <v>0.35099999999999998</v>
      </c>
      <c r="CI24" s="20">
        <v>0.36099999999999999</v>
      </c>
      <c r="CJ24" s="20">
        <v>0.25700000000000001</v>
      </c>
      <c r="CK24" s="20">
        <v>14.14</v>
      </c>
      <c r="CL24" s="20">
        <v>7.0000000000000007E-2</v>
      </c>
      <c r="CM24" s="20">
        <v>0.21</v>
      </c>
      <c r="CN24" s="20" t="s">
        <v>115</v>
      </c>
      <c r="CO24" s="20">
        <v>11.45</v>
      </c>
      <c r="CP24" s="20">
        <v>2.7</v>
      </c>
      <c r="CQ24" s="20">
        <v>7.75</v>
      </c>
      <c r="CR24" s="20">
        <v>0.32</v>
      </c>
      <c r="CS24" s="20">
        <v>0.06</v>
      </c>
      <c r="CT24" s="20">
        <v>0.26</v>
      </c>
      <c r="CU24" s="20">
        <v>0.2</v>
      </c>
      <c r="CV24" s="20">
        <v>62.53</v>
      </c>
      <c r="CW24" s="20">
        <v>0.01</v>
      </c>
      <c r="CX24" s="20">
        <v>0.2</v>
      </c>
      <c r="CY24" s="20" t="s">
        <v>115</v>
      </c>
    </row>
    <row r="25" spans="1:103" s="12" customFormat="1" x14ac:dyDescent="0.2">
      <c r="A25" s="12" t="s">
        <v>157</v>
      </c>
      <c r="B25" s="12" t="s">
        <v>158</v>
      </c>
      <c r="C25" s="19" t="s">
        <v>110</v>
      </c>
      <c r="D25" s="20" t="s">
        <v>125</v>
      </c>
      <c r="E25" s="20">
        <v>0.01</v>
      </c>
      <c r="F25" s="20">
        <v>1.619</v>
      </c>
      <c r="G25" s="20">
        <v>264</v>
      </c>
      <c r="H25" s="20" t="s">
        <v>111</v>
      </c>
      <c r="I25" s="20" t="s">
        <v>112</v>
      </c>
      <c r="J25" s="20"/>
      <c r="K25" s="20"/>
      <c r="L25" s="20"/>
      <c r="M25" s="20"/>
      <c r="N25" s="20"/>
      <c r="O25" s="20"/>
      <c r="P25" s="20"/>
      <c r="Q25" s="20"/>
      <c r="R25" s="20"/>
      <c r="S25" s="20"/>
      <c r="T25" s="20"/>
      <c r="U25" s="20"/>
      <c r="V25" s="20"/>
      <c r="W25" s="20"/>
      <c r="X25" s="20">
        <v>6.06</v>
      </c>
      <c r="Y25" s="20">
        <v>0.1</v>
      </c>
      <c r="Z25" s="20">
        <v>7.73</v>
      </c>
      <c r="AA25" s="20">
        <v>2.5</v>
      </c>
      <c r="AB25" s="20">
        <v>0.12</v>
      </c>
      <c r="AC25" s="20">
        <v>7.0000000000000007E-2</v>
      </c>
      <c r="AD25" s="20">
        <v>0.22</v>
      </c>
      <c r="AE25" s="20" t="s">
        <v>132</v>
      </c>
      <c r="AF25" s="20">
        <v>0.08</v>
      </c>
      <c r="AG25" s="20">
        <v>36</v>
      </c>
      <c r="AH25" s="20">
        <v>119</v>
      </c>
      <c r="AI25" s="20">
        <v>27</v>
      </c>
      <c r="AJ25" s="20">
        <v>724</v>
      </c>
      <c r="AK25" s="20" t="s">
        <v>113</v>
      </c>
      <c r="AL25" s="20">
        <v>56.4</v>
      </c>
      <c r="AM25" s="20">
        <v>2.9</v>
      </c>
      <c r="AN25" s="20">
        <v>45.6</v>
      </c>
      <c r="AO25" s="20">
        <v>1.1000000000000001</v>
      </c>
      <c r="AP25" s="20" t="s">
        <v>112</v>
      </c>
      <c r="AQ25" s="20">
        <v>4.8</v>
      </c>
      <c r="AR25" s="20">
        <v>384</v>
      </c>
      <c r="AS25" s="20">
        <v>3.55</v>
      </c>
      <c r="AT25" s="20">
        <v>1.97</v>
      </c>
      <c r="AU25" s="20">
        <v>0.89</v>
      </c>
      <c r="AV25" s="20">
        <v>20</v>
      </c>
      <c r="AW25" s="20">
        <v>4.1100000000000003</v>
      </c>
      <c r="AX25" s="20">
        <v>3</v>
      </c>
      <c r="AY25" s="20">
        <v>3</v>
      </c>
      <c r="AZ25" s="20">
        <v>0.7</v>
      </c>
      <c r="BA25" s="20">
        <v>3</v>
      </c>
      <c r="BB25" s="20">
        <v>22.8</v>
      </c>
      <c r="BC25" s="20">
        <v>30</v>
      </c>
      <c r="BD25" s="20">
        <v>0.28000000000000003</v>
      </c>
      <c r="BE25" s="20">
        <v>365</v>
      </c>
      <c r="BF25" s="20">
        <v>5</v>
      </c>
      <c r="BG25" s="20">
        <v>22</v>
      </c>
      <c r="BH25" s="20">
        <v>22.2</v>
      </c>
      <c r="BI25" s="20">
        <v>5</v>
      </c>
      <c r="BJ25" s="20">
        <v>651</v>
      </c>
      <c r="BK25" s="20">
        <v>5.79</v>
      </c>
      <c r="BL25" s="20">
        <v>112</v>
      </c>
      <c r="BM25" s="20" t="s">
        <v>114</v>
      </c>
      <c r="BN25" s="20">
        <v>45.1</v>
      </c>
      <c r="BO25" s="20" t="s">
        <v>113</v>
      </c>
      <c r="BP25" s="20" t="s">
        <v>111</v>
      </c>
      <c r="BQ25" s="20">
        <v>4.7</v>
      </c>
      <c r="BR25" s="20">
        <v>14</v>
      </c>
      <c r="BS25" s="20">
        <v>148</v>
      </c>
      <c r="BT25" s="20">
        <v>1.5</v>
      </c>
      <c r="BU25" s="20">
        <v>0.62</v>
      </c>
      <c r="BV25" s="20">
        <v>4.09</v>
      </c>
      <c r="BW25" s="20">
        <v>14.6</v>
      </c>
      <c r="BX25" s="20">
        <v>3.8</v>
      </c>
      <c r="BY25" s="20">
        <v>0.3</v>
      </c>
      <c r="BZ25" s="20">
        <v>13.18</v>
      </c>
      <c r="CA25" s="20">
        <v>24</v>
      </c>
      <c r="CB25" s="20">
        <v>12</v>
      </c>
      <c r="CC25" s="20">
        <v>20.6</v>
      </c>
      <c r="CD25" s="20">
        <v>1.9</v>
      </c>
      <c r="CE25" s="20">
        <v>603</v>
      </c>
      <c r="CF25" s="20">
        <v>71.400000000000006</v>
      </c>
      <c r="CG25" s="20">
        <v>5.6800000000000003E-2</v>
      </c>
      <c r="CH25" s="20">
        <v>9.5000000000000001E-2</v>
      </c>
      <c r="CI25" s="20">
        <v>0.105</v>
      </c>
      <c r="CJ25" s="20">
        <v>0.222</v>
      </c>
      <c r="CK25" s="20">
        <v>11.27</v>
      </c>
      <c r="CL25" s="20">
        <v>0.08</v>
      </c>
      <c r="CM25" s="20">
        <v>0.13</v>
      </c>
      <c r="CN25" s="20" t="s">
        <v>115</v>
      </c>
      <c r="CO25" s="20">
        <v>11.26</v>
      </c>
      <c r="CP25" s="20">
        <v>2.99</v>
      </c>
      <c r="CQ25" s="20">
        <v>5.4305399999999997</v>
      </c>
      <c r="CR25" s="20">
        <v>0.22</v>
      </c>
      <c r="CS25" s="20">
        <v>0.04</v>
      </c>
      <c r="CT25" s="20">
        <v>0.25</v>
      </c>
      <c r="CU25" s="20">
        <v>0.15</v>
      </c>
      <c r="CV25" s="20">
        <v>68.22</v>
      </c>
      <c r="CW25" s="20">
        <v>0.03</v>
      </c>
      <c r="CX25" s="20">
        <v>0.13</v>
      </c>
      <c r="CY25" s="20">
        <v>0.01</v>
      </c>
    </row>
    <row r="26" spans="1:103" s="12" customFormat="1" x14ac:dyDescent="0.2">
      <c r="A26" s="12" t="s">
        <v>159</v>
      </c>
      <c r="B26" s="12" t="s">
        <v>160</v>
      </c>
      <c r="C26" s="19" t="s">
        <v>110</v>
      </c>
      <c r="D26" s="20" t="s">
        <v>125</v>
      </c>
      <c r="E26" s="20">
        <v>0.01</v>
      </c>
      <c r="F26" s="20">
        <v>4.0750000000000002</v>
      </c>
      <c r="G26" s="20">
        <v>1350</v>
      </c>
      <c r="H26" s="20" t="s">
        <v>111</v>
      </c>
      <c r="I26" s="20" t="s">
        <v>112</v>
      </c>
      <c r="J26" s="20"/>
      <c r="K26" s="20"/>
      <c r="L26" s="20"/>
      <c r="M26" s="20"/>
      <c r="N26" s="20"/>
      <c r="O26" s="20"/>
      <c r="P26" s="20"/>
      <c r="Q26" s="20"/>
      <c r="R26" s="20"/>
      <c r="S26" s="20"/>
      <c r="T26" s="20"/>
      <c r="U26" s="20"/>
      <c r="V26" s="20"/>
      <c r="W26" s="20"/>
      <c r="X26" s="20">
        <v>7.75</v>
      </c>
      <c r="Y26" s="20">
        <v>0.2</v>
      </c>
      <c r="Z26" s="20">
        <v>9.0500000000000007</v>
      </c>
      <c r="AA26" s="20">
        <v>2.2999999999999998</v>
      </c>
      <c r="AB26" s="20">
        <v>0.23</v>
      </c>
      <c r="AC26" s="20">
        <v>0.09</v>
      </c>
      <c r="AD26" s="20">
        <v>0.34</v>
      </c>
      <c r="AE26" s="20">
        <v>26.6</v>
      </c>
      <c r="AF26" s="20">
        <v>0.12</v>
      </c>
      <c r="AG26" s="20">
        <v>63</v>
      </c>
      <c r="AH26" s="20">
        <v>180</v>
      </c>
      <c r="AI26" s="20">
        <v>34</v>
      </c>
      <c r="AJ26" s="20">
        <v>943</v>
      </c>
      <c r="AK26" s="20" t="s">
        <v>113</v>
      </c>
      <c r="AL26" s="20">
        <v>462</v>
      </c>
      <c r="AM26" s="20">
        <v>4.8</v>
      </c>
      <c r="AN26" s="20">
        <v>59.8</v>
      </c>
      <c r="AO26" s="20">
        <v>1.9</v>
      </c>
      <c r="AP26" s="20" t="s">
        <v>112</v>
      </c>
      <c r="AQ26" s="20">
        <v>5.6</v>
      </c>
      <c r="AR26" s="20">
        <v>439</v>
      </c>
      <c r="AS26" s="20">
        <v>4.38</v>
      </c>
      <c r="AT26" s="20">
        <v>2.35</v>
      </c>
      <c r="AU26" s="20">
        <v>1.1299999999999999</v>
      </c>
      <c r="AV26" s="20">
        <v>27</v>
      </c>
      <c r="AW26" s="20">
        <v>5.16</v>
      </c>
      <c r="AX26" s="20">
        <v>3</v>
      </c>
      <c r="AY26" s="20">
        <v>4</v>
      </c>
      <c r="AZ26" s="20">
        <v>0.84</v>
      </c>
      <c r="BA26" s="20">
        <v>5</v>
      </c>
      <c r="BB26" s="20">
        <v>29.4</v>
      </c>
      <c r="BC26" s="20">
        <v>31</v>
      </c>
      <c r="BD26" s="20">
        <v>0.34</v>
      </c>
      <c r="BE26" s="20">
        <v>647</v>
      </c>
      <c r="BF26" s="20">
        <v>5</v>
      </c>
      <c r="BG26" s="20">
        <v>25</v>
      </c>
      <c r="BH26" s="20">
        <v>30.2</v>
      </c>
      <c r="BI26" s="20">
        <v>6</v>
      </c>
      <c r="BJ26" s="20">
        <v>1520</v>
      </c>
      <c r="BK26" s="20">
        <v>7.67</v>
      </c>
      <c r="BL26" s="20">
        <v>107</v>
      </c>
      <c r="BM26" s="20" t="s">
        <v>114</v>
      </c>
      <c r="BN26" s="20">
        <v>78.2</v>
      </c>
      <c r="BO26" s="20">
        <v>5</v>
      </c>
      <c r="BP26" s="20">
        <v>1</v>
      </c>
      <c r="BQ26" s="20">
        <v>6.3</v>
      </c>
      <c r="BR26" s="20">
        <v>23</v>
      </c>
      <c r="BS26" s="20">
        <v>167</v>
      </c>
      <c r="BT26" s="20">
        <v>1.7</v>
      </c>
      <c r="BU26" s="20">
        <v>0.78</v>
      </c>
      <c r="BV26" s="20">
        <v>5.91</v>
      </c>
      <c r="BW26" s="20">
        <v>17</v>
      </c>
      <c r="BX26" s="20">
        <v>5.9</v>
      </c>
      <c r="BY26" s="20">
        <v>0.35</v>
      </c>
      <c r="BZ26" s="20">
        <v>13.25</v>
      </c>
      <c r="CA26" s="20">
        <v>24</v>
      </c>
      <c r="CB26" s="20">
        <v>21</v>
      </c>
      <c r="CC26" s="20">
        <v>24.2</v>
      </c>
      <c r="CD26" s="20">
        <v>2.2000000000000002</v>
      </c>
      <c r="CE26" s="20">
        <v>785</v>
      </c>
      <c r="CF26" s="20">
        <v>104</v>
      </c>
      <c r="CG26" s="20">
        <v>9.1999999999999998E-2</v>
      </c>
      <c r="CH26" s="20">
        <v>0.32400000000000001</v>
      </c>
      <c r="CI26" s="20">
        <v>0.33400000000000002</v>
      </c>
      <c r="CJ26" s="20">
        <v>0.34</v>
      </c>
      <c r="CK26" s="20">
        <v>14.21</v>
      </c>
      <c r="CL26" s="20">
        <v>0.1</v>
      </c>
      <c r="CM26" s="20">
        <v>0.23</v>
      </c>
      <c r="CN26" s="20" t="s">
        <v>115</v>
      </c>
      <c r="CO26" s="20">
        <v>12.91</v>
      </c>
      <c r="CP26" s="20">
        <v>2.64</v>
      </c>
      <c r="CQ26" s="20">
        <v>8.2350600000000007</v>
      </c>
      <c r="CR26" s="20">
        <v>0.38</v>
      </c>
      <c r="CS26" s="20">
        <v>0.09</v>
      </c>
      <c r="CT26" s="20">
        <v>0.28000000000000003</v>
      </c>
      <c r="CU26" s="20">
        <v>0.21</v>
      </c>
      <c r="CV26" s="20">
        <v>59.87</v>
      </c>
      <c r="CW26" s="20">
        <v>0.02</v>
      </c>
      <c r="CX26" s="20">
        <v>0.19</v>
      </c>
      <c r="CY26" s="20" t="s">
        <v>115</v>
      </c>
    </row>
    <row r="27" spans="1:103" s="12" customFormat="1" x14ac:dyDescent="0.2">
      <c r="A27" s="12" t="s">
        <v>161</v>
      </c>
      <c r="B27" s="12" t="s">
        <v>162</v>
      </c>
      <c r="C27" s="19" t="s">
        <v>110</v>
      </c>
      <c r="D27" s="20" t="s">
        <v>125</v>
      </c>
      <c r="E27" s="20">
        <v>0.01</v>
      </c>
      <c r="F27" s="20">
        <v>3.39</v>
      </c>
      <c r="G27" s="20">
        <v>802</v>
      </c>
      <c r="H27" s="20" t="s">
        <v>111</v>
      </c>
      <c r="I27" s="20" t="s">
        <v>112</v>
      </c>
      <c r="J27" s="20"/>
      <c r="K27" s="20"/>
      <c r="L27" s="20"/>
      <c r="M27" s="20"/>
      <c r="N27" s="20"/>
      <c r="O27" s="20"/>
      <c r="P27" s="20"/>
      <c r="Q27" s="20"/>
      <c r="R27" s="20"/>
      <c r="S27" s="20"/>
      <c r="T27" s="20"/>
      <c r="U27" s="20"/>
      <c r="V27" s="20"/>
      <c r="W27" s="20"/>
      <c r="X27" s="20">
        <v>6.4</v>
      </c>
      <c r="Y27" s="20">
        <v>0.1</v>
      </c>
      <c r="Z27" s="20">
        <v>9.39</v>
      </c>
      <c r="AA27" s="20">
        <v>2.4</v>
      </c>
      <c r="AB27" s="20">
        <v>0.16</v>
      </c>
      <c r="AC27" s="20">
        <v>7.0000000000000007E-2</v>
      </c>
      <c r="AD27" s="20">
        <v>0.28000000000000003</v>
      </c>
      <c r="AE27" s="20">
        <v>27.4</v>
      </c>
      <c r="AF27" s="20">
        <v>0.08</v>
      </c>
      <c r="AG27" s="20">
        <v>23</v>
      </c>
      <c r="AH27" s="20">
        <v>166</v>
      </c>
      <c r="AI27" s="20">
        <v>32</v>
      </c>
      <c r="AJ27" s="20">
        <v>857</v>
      </c>
      <c r="AK27" s="20" t="s">
        <v>113</v>
      </c>
      <c r="AL27" s="20">
        <v>181</v>
      </c>
      <c r="AM27" s="20">
        <v>3.3</v>
      </c>
      <c r="AN27" s="20">
        <v>45.9</v>
      </c>
      <c r="AO27" s="20">
        <v>1.4</v>
      </c>
      <c r="AP27" s="20">
        <v>15</v>
      </c>
      <c r="AQ27" s="20">
        <v>4.8</v>
      </c>
      <c r="AR27" s="20">
        <v>371</v>
      </c>
      <c r="AS27" s="20">
        <v>3.88</v>
      </c>
      <c r="AT27" s="20">
        <v>2.16</v>
      </c>
      <c r="AU27" s="20">
        <v>0.86</v>
      </c>
      <c r="AV27" s="20">
        <v>23</v>
      </c>
      <c r="AW27" s="20">
        <v>4.28</v>
      </c>
      <c r="AX27" s="20">
        <v>4</v>
      </c>
      <c r="AY27" s="20">
        <v>3</v>
      </c>
      <c r="AZ27" s="20">
        <v>0.74</v>
      </c>
      <c r="BA27" s="20">
        <v>3.9</v>
      </c>
      <c r="BB27" s="20">
        <v>22.6</v>
      </c>
      <c r="BC27" s="20">
        <v>28</v>
      </c>
      <c r="BD27" s="20">
        <v>0.28000000000000003</v>
      </c>
      <c r="BE27" s="20">
        <v>511</v>
      </c>
      <c r="BF27" s="20">
        <v>5</v>
      </c>
      <c r="BG27" s="20">
        <v>21</v>
      </c>
      <c r="BH27" s="20">
        <v>22.8</v>
      </c>
      <c r="BI27" s="20">
        <v>7</v>
      </c>
      <c r="BJ27" s="20">
        <v>919</v>
      </c>
      <c r="BK27" s="20">
        <v>5.78</v>
      </c>
      <c r="BL27" s="20">
        <v>113</v>
      </c>
      <c r="BM27" s="20" t="s">
        <v>114</v>
      </c>
      <c r="BN27" s="20">
        <v>54.3</v>
      </c>
      <c r="BO27" s="20" t="s">
        <v>113</v>
      </c>
      <c r="BP27" s="20">
        <v>1</v>
      </c>
      <c r="BQ27" s="20">
        <v>4.8</v>
      </c>
      <c r="BR27" s="20">
        <v>14</v>
      </c>
      <c r="BS27" s="20">
        <v>154</v>
      </c>
      <c r="BT27" s="20">
        <v>1.5</v>
      </c>
      <c r="BU27" s="20">
        <v>0.68</v>
      </c>
      <c r="BV27" s="20">
        <v>4.28</v>
      </c>
      <c r="BW27" s="20">
        <v>15.7</v>
      </c>
      <c r="BX27" s="20">
        <v>4.2</v>
      </c>
      <c r="BY27" s="20">
        <v>0.3</v>
      </c>
      <c r="BZ27" s="20">
        <v>12.37</v>
      </c>
      <c r="CA27" s="20">
        <v>21</v>
      </c>
      <c r="CB27" s="20">
        <v>16</v>
      </c>
      <c r="CC27" s="20">
        <v>21.3</v>
      </c>
      <c r="CD27" s="20">
        <v>2.1</v>
      </c>
      <c r="CE27" s="20">
        <v>651</v>
      </c>
      <c r="CF27" s="20">
        <v>75.599999999999994</v>
      </c>
      <c r="CG27" s="20">
        <v>7.4399999999999994E-2</v>
      </c>
      <c r="CH27" s="20">
        <v>0.153</v>
      </c>
      <c r="CI27" s="20">
        <v>0.16300000000000001</v>
      </c>
      <c r="CJ27" s="20">
        <v>0.28999999999999998</v>
      </c>
      <c r="CK27" s="20">
        <v>11.97</v>
      </c>
      <c r="CL27" s="20">
        <v>0.09</v>
      </c>
      <c r="CM27" s="20">
        <v>0.15</v>
      </c>
      <c r="CN27" s="20" t="s">
        <v>115</v>
      </c>
      <c r="CO27" s="20">
        <v>13.06</v>
      </c>
      <c r="CP27" s="20">
        <v>2.88</v>
      </c>
      <c r="CQ27" s="20">
        <v>6.11</v>
      </c>
      <c r="CR27" s="20">
        <v>0.27</v>
      </c>
      <c r="CS27" s="20">
        <v>0.06</v>
      </c>
      <c r="CT27" s="20">
        <v>0.26</v>
      </c>
      <c r="CU27" s="20">
        <v>0.16</v>
      </c>
      <c r="CV27" s="20">
        <v>64.84</v>
      </c>
      <c r="CW27" s="20">
        <v>0.01</v>
      </c>
      <c r="CX27" s="20">
        <v>0.13</v>
      </c>
      <c r="CY27" s="20" t="s">
        <v>115</v>
      </c>
    </row>
    <row r="28" spans="1:103" s="12" customFormat="1" x14ac:dyDescent="0.2">
      <c r="A28" s="12" t="s">
        <v>163</v>
      </c>
      <c r="B28" s="12" t="s">
        <v>164</v>
      </c>
      <c r="C28" s="19" t="s">
        <v>131</v>
      </c>
      <c r="D28" s="20">
        <v>0.32</v>
      </c>
      <c r="E28" s="20">
        <v>0.09</v>
      </c>
      <c r="F28" s="20">
        <v>0.26</v>
      </c>
      <c r="G28" s="20">
        <v>150</v>
      </c>
      <c r="H28" s="20" t="s">
        <v>111</v>
      </c>
      <c r="I28" s="20" t="s">
        <v>112</v>
      </c>
      <c r="J28" s="20"/>
      <c r="K28" s="20"/>
      <c r="L28" s="20"/>
      <c r="M28" s="20"/>
      <c r="N28" s="20"/>
      <c r="O28" s="20"/>
      <c r="P28" s="20"/>
      <c r="Q28" s="20"/>
      <c r="R28" s="20"/>
      <c r="S28" s="20"/>
      <c r="T28" s="20"/>
      <c r="U28" s="20"/>
      <c r="V28" s="20"/>
      <c r="W28" s="20"/>
      <c r="X28" s="20">
        <v>7.79</v>
      </c>
      <c r="Y28" s="20">
        <v>1.6</v>
      </c>
      <c r="Z28" s="20">
        <v>2.86</v>
      </c>
      <c r="AA28" s="20">
        <v>4.4000000000000004</v>
      </c>
      <c r="AB28" s="20">
        <v>0.59</v>
      </c>
      <c r="AC28" s="20">
        <v>0.12</v>
      </c>
      <c r="AD28" s="20">
        <v>0.05</v>
      </c>
      <c r="AE28" s="20">
        <v>30</v>
      </c>
      <c r="AF28" s="20">
        <v>0.39</v>
      </c>
      <c r="AG28" s="20">
        <v>3</v>
      </c>
      <c r="AH28" s="20">
        <v>30</v>
      </c>
      <c r="AI28" s="20">
        <v>18</v>
      </c>
      <c r="AJ28" s="20">
        <v>1385</v>
      </c>
      <c r="AK28" s="20" t="s">
        <v>113</v>
      </c>
      <c r="AL28" s="20">
        <v>4.0999999999999996</v>
      </c>
      <c r="AM28" s="20">
        <v>0.2</v>
      </c>
      <c r="AN28" s="20">
        <v>434</v>
      </c>
      <c r="AO28" s="20">
        <v>6.2</v>
      </c>
      <c r="AP28" s="20">
        <v>26</v>
      </c>
      <c r="AQ28" s="20">
        <v>2</v>
      </c>
      <c r="AR28" s="20">
        <v>33</v>
      </c>
      <c r="AS28" s="20">
        <v>5.46</v>
      </c>
      <c r="AT28" s="20">
        <v>2.4300000000000002</v>
      </c>
      <c r="AU28" s="20">
        <v>2.16</v>
      </c>
      <c r="AV28" s="20">
        <v>22</v>
      </c>
      <c r="AW28" s="20">
        <v>11.54</v>
      </c>
      <c r="AX28" s="20">
        <v>1</v>
      </c>
      <c r="AY28" s="20">
        <v>15</v>
      </c>
      <c r="AZ28" s="20">
        <v>0.96</v>
      </c>
      <c r="BA28" s="20" t="s">
        <v>165</v>
      </c>
      <c r="BB28" s="20">
        <v>182</v>
      </c>
      <c r="BC28" s="20">
        <v>35</v>
      </c>
      <c r="BD28" s="20">
        <v>0.24</v>
      </c>
      <c r="BE28" s="20">
        <v>287</v>
      </c>
      <c r="BF28" s="20" t="s">
        <v>127</v>
      </c>
      <c r="BG28" s="20">
        <v>23</v>
      </c>
      <c r="BH28" s="20">
        <v>207</v>
      </c>
      <c r="BI28" s="20">
        <v>17</v>
      </c>
      <c r="BJ28" s="20">
        <v>37</v>
      </c>
      <c r="BK28" s="20">
        <v>55.24</v>
      </c>
      <c r="BL28" s="20">
        <v>225</v>
      </c>
      <c r="BM28" s="20" t="s">
        <v>114</v>
      </c>
      <c r="BN28" s="20">
        <v>0.8</v>
      </c>
      <c r="BO28" s="20">
        <v>7</v>
      </c>
      <c r="BP28" s="20">
        <v>4</v>
      </c>
      <c r="BQ28" s="20">
        <v>25.1</v>
      </c>
      <c r="BR28" s="20">
        <v>5</v>
      </c>
      <c r="BS28" s="20">
        <v>232</v>
      </c>
      <c r="BT28" s="20">
        <v>7.8</v>
      </c>
      <c r="BU28" s="20">
        <v>1.21</v>
      </c>
      <c r="BV28" s="20">
        <v>3.79</v>
      </c>
      <c r="BW28" s="20">
        <v>104</v>
      </c>
      <c r="BX28" s="20">
        <v>2</v>
      </c>
      <c r="BY28" s="20">
        <v>0.27</v>
      </c>
      <c r="BZ28" s="20">
        <v>2.58</v>
      </c>
      <c r="CA28" s="20">
        <v>72</v>
      </c>
      <c r="CB28" s="20">
        <v>6</v>
      </c>
      <c r="CC28" s="20">
        <v>25.4</v>
      </c>
      <c r="CD28" s="20">
        <v>1.6</v>
      </c>
      <c r="CE28" s="20">
        <v>125</v>
      </c>
      <c r="CF28" s="20">
        <v>502</v>
      </c>
      <c r="CG28" s="20">
        <v>0.33029999999999998</v>
      </c>
      <c r="CH28" s="20">
        <v>7.5999999999999998E-2</v>
      </c>
      <c r="CI28" s="20">
        <v>0.16600000000000001</v>
      </c>
      <c r="CJ28" s="20">
        <v>6.4000000000000001E-2</v>
      </c>
      <c r="CK28" s="20">
        <v>14.44</v>
      </c>
      <c r="CL28" s="20">
        <v>0.16</v>
      </c>
      <c r="CM28" s="20">
        <v>2.0699999999999998</v>
      </c>
      <c r="CN28" s="20" t="s">
        <v>115</v>
      </c>
      <c r="CO28" s="20">
        <v>4.07</v>
      </c>
      <c r="CP28" s="20">
        <v>5.16</v>
      </c>
      <c r="CQ28" s="20">
        <v>1.3097399999999999</v>
      </c>
      <c r="CR28" s="20">
        <v>0.99</v>
      </c>
      <c r="CS28" s="20">
        <v>0.04</v>
      </c>
      <c r="CT28" s="20">
        <v>2.5099999999999998</v>
      </c>
      <c r="CU28" s="20">
        <v>0.27</v>
      </c>
      <c r="CV28" s="20">
        <v>67.69</v>
      </c>
      <c r="CW28" s="20">
        <v>0.02</v>
      </c>
      <c r="CX28" s="20">
        <v>0.65</v>
      </c>
      <c r="CY28" s="20">
        <v>0.01</v>
      </c>
    </row>
    <row r="29" spans="1:103" s="12" customFormat="1" x14ac:dyDescent="0.2">
      <c r="A29" s="12" t="s">
        <v>166</v>
      </c>
      <c r="B29" s="12" t="s">
        <v>167</v>
      </c>
      <c r="C29" s="19" t="s">
        <v>110</v>
      </c>
      <c r="D29" s="20" t="s">
        <v>125</v>
      </c>
      <c r="E29" s="20">
        <v>0.01</v>
      </c>
      <c r="F29" s="20">
        <v>3.335</v>
      </c>
      <c r="G29" s="20">
        <v>2020</v>
      </c>
      <c r="H29" s="20" t="s">
        <v>111</v>
      </c>
      <c r="I29" s="20" t="s">
        <v>112</v>
      </c>
      <c r="J29" s="20"/>
      <c r="K29" s="20"/>
      <c r="L29" s="20"/>
      <c r="M29" s="20"/>
      <c r="N29" s="20"/>
      <c r="O29" s="20"/>
      <c r="P29" s="20"/>
      <c r="Q29" s="20"/>
      <c r="R29" s="20"/>
      <c r="S29" s="20"/>
      <c r="T29" s="20"/>
      <c r="U29" s="20"/>
      <c r="V29" s="20"/>
      <c r="W29" s="20"/>
      <c r="X29" s="20">
        <v>7.76</v>
      </c>
      <c r="Y29" s="20">
        <v>0.1</v>
      </c>
      <c r="Z29" s="20">
        <v>8.4</v>
      </c>
      <c r="AA29" s="20">
        <v>2.2000000000000002</v>
      </c>
      <c r="AB29" s="20">
        <v>1.08</v>
      </c>
      <c r="AC29" s="20">
        <v>0.13</v>
      </c>
      <c r="AD29" s="20">
        <v>1.03</v>
      </c>
      <c r="AE29" s="20">
        <v>25.7</v>
      </c>
      <c r="AF29" s="20">
        <v>0.23</v>
      </c>
      <c r="AG29" s="20">
        <v>14</v>
      </c>
      <c r="AH29" s="20">
        <v>47</v>
      </c>
      <c r="AI29" s="20">
        <v>31</v>
      </c>
      <c r="AJ29" s="20">
        <v>1074</v>
      </c>
      <c r="AK29" s="20" t="s">
        <v>113</v>
      </c>
      <c r="AL29" s="20">
        <v>88.6</v>
      </c>
      <c r="AM29" s="20">
        <v>0.6</v>
      </c>
      <c r="AN29" s="20">
        <v>91</v>
      </c>
      <c r="AO29" s="20">
        <v>1.6</v>
      </c>
      <c r="AP29" s="20" t="s">
        <v>112</v>
      </c>
      <c r="AQ29" s="20">
        <v>6</v>
      </c>
      <c r="AR29" s="20">
        <v>628</v>
      </c>
      <c r="AS29" s="20">
        <v>5.09</v>
      </c>
      <c r="AT29" s="20">
        <v>2.87</v>
      </c>
      <c r="AU29" s="20">
        <v>2.13</v>
      </c>
      <c r="AV29" s="20">
        <v>31</v>
      </c>
      <c r="AW29" s="20">
        <v>6.17</v>
      </c>
      <c r="AX29" s="20">
        <v>2</v>
      </c>
      <c r="AY29" s="20">
        <v>7</v>
      </c>
      <c r="AZ29" s="20">
        <v>1.01</v>
      </c>
      <c r="BA29" s="20">
        <v>4.4000000000000004</v>
      </c>
      <c r="BB29" s="20">
        <v>44.4</v>
      </c>
      <c r="BC29" s="20">
        <v>18</v>
      </c>
      <c r="BD29" s="20">
        <v>0.43</v>
      </c>
      <c r="BE29" s="20">
        <v>243</v>
      </c>
      <c r="BF29" s="20">
        <v>6</v>
      </c>
      <c r="BG29" s="20">
        <v>16</v>
      </c>
      <c r="BH29" s="20">
        <v>38.1</v>
      </c>
      <c r="BI29" s="20">
        <v>7</v>
      </c>
      <c r="BJ29" s="20">
        <v>819</v>
      </c>
      <c r="BK29" s="20">
        <v>10.19</v>
      </c>
      <c r="BL29" s="20">
        <v>130</v>
      </c>
      <c r="BM29" s="20" t="s">
        <v>114</v>
      </c>
      <c r="BN29" s="20">
        <v>10.9</v>
      </c>
      <c r="BO29" s="20">
        <v>6</v>
      </c>
      <c r="BP29" s="20">
        <v>2</v>
      </c>
      <c r="BQ29" s="20">
        <v>6.9</v>
      </c>
      <c r="BR29" s="20">
        <v>21</v>
      </c>
      <c r="BS29" s="20">
        <v>282</v>
      </c>
      <c r="BT29" s="20">
        <v>1.1000000000000001</v>
      </c>
      <c r="BU29" s="20">
        <v>0.89</v>
      </c>
      <c r="BV29" s="20">
        <v>34.07</v>
      </c>
      <c r="BW29" s="20">
        <v>13.3</v>
      </c>
      <c r="BX29" s="20">
        <v>1.6</v>
      </c>
      <c r="BY29" s="20">
        <v>0.43</v>
      </c>
      <c r="BZ29" s="20">
        <v>11.56</v>
      </c>
      <c r="CA29" s="20">
        <v>45</v>
      </c>
      <c r="CB29" s="20">
        <v>34</v>
      </c>
      <c r="CC29" s="20">
        <v>30.9</v>
      </c>
      <c r="CD29" s="20">
        <v>2.9</v>
      </c>
      <c r="CE29" s="20">
        <v>588</v>
      </c>
      <c r="CF29" s="20">
        <v>236</v>
      </c>
      <c r="CG29" s="20">
        <v>0.15329999999999999</v>
      </c>
      <c r="CH29" s="20">
        <v>0.16700000000000001</v>
      </c>
      <c r="CI29" s="20">
        <v>0.17699999999999999</v>
      </c>
      <c r="CJ29" s="20">
        <v>1.034</v>
      </c>
      <c r="CK29" s="20">
        <v>14.52</v>
      </c>
      <c r="CL29" s="20">
        <v>0.11</v>
      </c>
      <c r="CM29" s="20">
        <v>0.09</v>
      </c>
      <c r="CN29" s="20" t="s">
        <v>115</v>
      </c>
      <c r="CO29" s="20">
        <v>11.86</v>
      </c>
      <c r="CP29" s="20">
        <v>2.59</v>
      </c>
      <c r="CQ29" s="20">
        <v>10.289</v>
      </c>
      <c r="CR29" s="20">
        <v>1.81</v>
      </c>
      <c r="CS29" s="20">
        <v>0.03</v>
      </c>
      <c r="CT29" s="20">
        <v>0.06</v>
      </c>
      <c r="CU29" s="20">
        <v>0.28000000000000003</v>
      </c>
      <c r="CV29" s="20">
        <v>57.47</v>
      </c>
      <c r="CW29" s="20">
        <v>0.03</v>
      </c>
      <c r="CX29" s="20">
        <v>0.4</v>
      </c>
      <c r="CY29" s="20" t="s">
        <v>115</v>
      </c>
    </row>
    <row r="30" spans="1:103" s="12" customFormat="1" x14ac:dyDescent="0.2">
      <c r="A30" s="12" t="s">
        <v>168</v>
      </c>
      <c r="B30" s="12" t="s">
        <v>169</v>
      </c>
      <c r="C30" s="19" t="s">
        <v>110</v>
      </c>
      <c r="D30" s="20" t="s">
        <v>125</v>
      </c>
      <c r="E30" s="20">
        <v>0.01</v>
      </c>
      <c r="F30" s="20">
        <v>3.073</v>
      </c>
      <c r="G30" s="20">
        <v>1090</v>
      </c>
      <c r="H30" s="20" t="s">
        <v>111</v>
      </c>
      <c r="I30" s="20" t="s">
        <v>112</v>
      </c>
      <c r="J30" s="20"/>
      <c r="K30" s="20"/>
      <c r="L30" s="20"/>
      <c r="M30" s="20"/>
      <c r="N30" s="20"/>
      <c r="O30" s="20"/>
      <c r="P30" s="20"/>
      <c r="Q30" s="20"/>
      <c r="R30" s="20"/>
      <c r="S30" s="20"/>
      <c r="T30" s="20"/>
      <c r="U30" s="20"/>
      <c r="V30" s="20"/>
      <c r="W30" s="20"/>
      <c r="X30" s="20">
        <v>6.63</v>
      </c>
      <c r="Y30" s="20">
        <v>0.1</v>
      </c>
      <c r="Z30" s="20">
        <v>8.02</v>
      </c>
      <c r="AA30" s="20">
        <v>2.9</v>
      </c>
      <c r="AB30" s="20">
        <v>0.77</v>
      </c>
      <c r="AC30" s="20">
        <v>0.14000000000000001</v>
      </c>
      <c r="AD30" s="20">
        <v>0.77</v>
      </c>
      <c r="AE30" s="20">
        <v>28.5</v>
      </c>
      <c r="AF30" s="20">
        <v>0.2</v>
      </c>
      <c r="AG30" s="20">
        <v>10</v>
      </c>
      <c r="AH30" s="20">
        <v>108</v>
      </c>
      <c r="AI30" s="20">
        <v>29</v>
      </c>
      <c r="AJ30" s="20">
        <v>1224</v>
      </c>
      <c r="AK30" s="20" t="s">
        <v>113</v>
      </c>
      <c r="AL30" s="20">
        <v>49.9</v>
      </c>
      <c r="AM30" s="20">
        <v>1.3</v>
      </c>
      <c r="AN30" s="20">
        <v>72.5</v>
      </c>
      <c r="AO30" s="20">
        <v>2.2999999999999998</v>
      </c>
      <c r="AP30" s="20">
        <v>10</v>
      </c>
      <c r="AQ30" s="20">
        <v>3.6</v>
      </c>
      <c r="AR30" s="20">
        <v>824</v>
      </c>
      <c r="AS30" s="20">
        <v>3.94</v>
      </c>
      <c r="AT30" s="20">
        <v>2.13</v>
      </c>
      <c r="AU30" s="20">
        <v>1.77</v>
      </c>
      <c r="AV30" s="20">
        <v>26</v>
      </c>
      <c r="AW30" s="20">
        <v>5.55</v>
      </c>
      <c r="AX30" s="20">
        <v>2</v>
      </c>
      <c r="AY30" s="20">
        <v>6</v>
      </c>
      <c r="AZ30" s="20">
        <v>0.8</v>
      </c>
      <c r="BA30" s="20">
        <v>4.9000000000000004</v>
      </c>
      <c r="BB30" s="20">
        <v>34.700000000000003</v>
      </c>
      <c r="BC30" s="20">
        <v>12</v>
      </c>
      <c r="BD30" s="20">
        <v>0.3</v>
      </c>
      <c r="BE30" s="20">
        <v>292</v>
      </c>
      <c r="BF30" s="20">
        <v>7</v>
      </c>
      <c r="BG30" s="20">
        <v>14</v>
      </c>
      <c r="BH30" s="20">
        <v>33.700000000000003</v>
      </c>
      <c r="BI30" s="20">
        <v>6</v>
      </c>
      <c r="BJ30" s="20">
        <v>623</v>
      </c>
      <c r="BK30" s="20">
        <v>8.48</v>
      </c>
      <c r="BL30" s="20">
        <v>127</v>
      </c>
      <c r="BM30" s="20" t="s">
        <v>114</v>
      </c>
      <c r="BN30" s="20">
        <v>10.1</v>
      </c>
      <c r="BO30" s="20">
        <v>5</v>
      </c>
      <c r="BP30" s="20">
        <v>2</v>
      </c>
      <c r="BQ30" s="20">
        <v>6</v>
      </c>
      <c r="BR30" s="20">
        <v>17</v>
      </c>
      <c r="BS30" s="20">
        <v>512</v>
      </c>
      <c r="BT30" s="20">
        <v>0.9</v>
      </c>
      <c r="BU30" s="20">
        <v>0.72</v>
      </c>
      <c r="BV30" s="20">
        <v>26.04</v>
      </c>
      <c r="BW30" s="20">
        <v>12.5</v>
      </c>
      <c r="BX30" s="20">
        <v>1.9</v>
      </c>
      <c r="BY30" s="20">
        <v>0.31</v>
      </c>
      <c r="BZ30" s="20">
        <v>12.77</v>
      </c>
      <c r="CA30" s="20">
        <v>37</v>
      </c>
      <c r="CB30" s="20">
        <v>30</v>
      </c>
      <c r="CC30" s="20">
        <v>22.3</v>
      </c>
      <c r="CD30" s="20">
        <v>2.2000000000000002</v>
      </c>
      <c r="CE30" s="20">
        <v>476</v>
      </c>
      <c r="CF30" s="20">
        <v>176</v>
      </c>
      <c r="CG30" s="20">
        <v>0.1009</v>
      </c>
      <c r="CH30" s="20">
        <v>0.28100000000000003</v>
      </c>
      <c r="CI30" s="20">
        <v>0.29099999999999998</v>
      </c>
      <c r="CJ30" s="20">
        <v>0.75800000000000001</v>
      </c>
      <c r="CK30" s="20">
        <v>12.33</v>
      </c>
      <c r="CL30" s="20">
        <v>0.12</v>
      </c>
      <c r="CM30" s="20">
        <v>0.1</v>
      </c>
      <c r="CN30" s="20" t="s">
        <v>115</v>
      </c>
      <c r="CO30" s="20">
        <v>11.42</v>
      </c>
      <c r="CP30" s="20">
        <v>3.49</v>
      </c>
      <c r="CQ30" s="20">
        <v>7.6192399999999996</v>
      </c>
      <c r="CR30" s="20">
        <v>1.23</v>
      </c>
      <c r="CS30" s="20">
        <v>0.03</v>
      </c>
      <c r="CT30" s="20">
        <v>7.0000000000000007E-2</v>
      </c>
      <c r="CU30" s="20">
        <v>0.33</v>
      </c>
      <c r="CV30" s="20">
        <v>62.66</v>
      </c>
      <c r="CW30" s="20">
        <v>7.0000000000000007E-2</v>
      </c>
      <c r="CX30" s="20">
        <v>0.32</v>
      </c>
      <c r="CY30" s="20" t="s">
        <v>115</v>
      </c>
    </row>
    <row r="31" spans="1:103" s="12" customFormat="1" x14ac:dyDescent="0.2">
      <c r="A31" s="12" t="s">
        <v>170</v>
      </c>
      <c r="B31" s="12" t="s">
        <v>171</v>
      </c>
      <c r="C31" s="19" t="s">
        <v>110</v>
      </c>
      <c r="D31" s="20" t="s">
        <v>125</v>
      </c>
      <c r="E31" s="20">
        <v>0.01</v>
      </c>
      <c r="F31" s="20">
        <v>1.833</v>
      </c>
      <c r="G31" s="20">
        <v>2730</v>
      </c>
      <c r="H31" s="20" t="s">
        <v>111</v>
      </c>
      <c r="I31" s="20" t="s">
        <v>112</v>
      </c>
      <c r="J31" s="20"/>
      <c r="K31" s="20"/>
      <c r="L31" s="20"/>
      <c r="M31" s="20"/>
      <c r="N31" s="20"/>
      <c r="O31" s="20"/>
      <c r="P31" s="20"/>
      <c r="Q31" s="20"/>
      <c r="R31" s="20"/>
      <c r="S31" s="20"/>
      <c r="T31" s="20"/>
      <c r="U31" s="20"/>
      <c r="V31" s="20"/>
      <c r="W31" s="20"/>
      <c r="X31" s="20">
        <v>8.6</v>
      </c>
      <c r="Y31" s="20">
        <v>0.1</v>
      </c>
      <c r="Z31" s="20">
        <v>5.97</v>
      </c>
      <c r="AA31" s="20">
        <v>1.8</v>
      </c>
      <c r="AB31" s="20">
        <v>0.34</v>
      </c>
      <c r="AC31" s="20">
        <v>0.13</v>
      </c>
      <c r="AD31" s="20">
        <v>0.63</v>
      </c>
      <c r="AE31" s="20">
        <v>28.6</v>
      </c>
      <c r="AF31" s="20">
        <v>0.2</v>
      </c>
      <c r="AG31" s="20">
        <v>22</v>
      </c>
      <c r="AH31" s="20">
        <v>98</v>
      </c>
      <c r="AI31" s="20">
        <v>25</v>
      </c>
      <c r="AJ31" s="20">
        <v>1875</v>
      </c>
      <c r="AK31" s="20" t="s">
        <v>113</v>
      </c>
      <c r="AL31" s="20">
        <v>84.9</v>
      </c>
      <c r="AM31" s="20">
        <v>0.7</v>
      </c>
      <c r="AN31" s="20">
        <v>74.3</v>
      </c>
      <c r="AO31" s="20">
        <v>1.3</v>
      </c>
      <c r="AP31" s="20">
        <v>15</v>
      </c>
      <c r="AQ31" s="20">
        <v>4.5999999999999996</v>
      </c>
      <c r="AR31" s="20">
        <v>685</v>
      </c>
      <c r="AS31" s="20">
        <v>3.51</v>
      </c>
      <c r="AT31" s="20">
        <v>1.91</v>
      </c>
      <c r="AU31" s="20">
        <v>1.5</v>
      </c>
      <c r="AV31" s="20">
        <v>35</v>
      </c>
      <c r="AW31" s="20">
        <v>5.22</v>
      </c>
      <c r="AX31" s="20">
        <v>3</v>
      </c>
      <c r="AY31" s="20">
        <v>6</v>
      </c>
      <c r="AZ31" s="20">
        <v>0.68</v>
      </c>
      <c r="BA31" s="20">
        <v>7.8</v>
      </c>
      <c r="BB31" s="20">
        <v>37.700000000000003</v>
      </c>
      <c r="BC31" s="20">
        <v>21</v>
      </c>
      <c r="BD31" s="20">
        <v>0.28999999999999998</v>
      </c>
      <c r="BE31" s="20">
        <v>109</v>
      </c>
      <c r="BF31" s="20">
        <v>5</v>
      </c>
      <c r="BG31" s="20">
        <v>18</v>
      </c>
      <c r="BH31" s="20">
        <v>31.3</v>
      </c>
      <c r="BI31" s="20">
        <v>24</v>
      </c>
      <c r="BJ31" s="20">
        <v>1555</v>
      </c>
      <c r="BK31" s="20">
        <v>8.3800000000000008</v>
      </c>
      <c r="BL31" s="20">
        <v>107</v>
      </c>
      <c r="BM31" s="20" t="s">
        <v>114</v>
      </c>
      <c r="BN31" s="20">
        <v>25.4</v>
      </c>
      <c r="BO31" s="20">
        <v>6</v>
      </c>
      <c r="BP31" s="20">
        <v>1</v>
      </c>
      <c r="BQ31" s="20">
        <v>5.5</v>
      </c>
      <c r="BR31" s="20">
        <v>22</v>
      </c>
      <c r="BS31" s="20">
        <v>452</v>
      </c>
      <c r="BT31" s="20">
        <v>1.2</v>
      </c>
      <c r="BU31" s="20">
        <v>0.68</v>
      </c>
      <c r="BV31" s="20">
        <v>37.22</v>
      </c>
      <c r="BW31" s="20">
        <v>12.6</v>
      </c>
      <c r="BX31" s="20">
        <v>1.9</v>
      </c>
      <c r="BY31" s="20">
        <v>0.28999999999999998</v>
      </c>
      <c r="BZ31" s="20">
        <v>10.54</v>
      </c>
      <c r="CA31" s="20">
        <v>39</v>
      </c>
      <c r="CB31" s="20">
        <v>29</v>
      </c>
      <c r="CC31" s="20">
        <v>19.5</v>
      </c>
      <c r="CD31" s="20">
        <v>1.9</v>
      </c>
      <c r="CE31" s="20">
        <v>196</v>
      </c>
      <c r="CF31" s="20">
        <v>181</v>
      </c>
      <c r="CG31" s="20">
        <v>0.1439</v>
      </c>
      <c r="CH31" s="20">
        <v>8.3000000000000004E-2</v>
      </c>
      <c r="CI31" s="20">
        <v>9.2999999999999999E-2</v>
      </c>
      <c r="CJ31" s="20">
        <v>0.64400000000000002</v>
      </c>
      <c r="CK31" s="20">
        <v>16.11</v>
      </c>
      <c r="CL31" s="20">
        <v>0.2</v>
      </c>
      <c r="CM31" s="20">
        <v>7.0000000000000007E-2</v>
      </c>
      <c r="CN31" s="20" t="s">
        <v>115</v>
      </c>
      <c r="CO31" s="20">
        <v>8.51</v>
      </c>
      <c r="CP31" s="20">
        <v>2.14</v>
      </c>
      <c r="CQ31" s="20">
        <v>8.3108299999999993</v>
      </c>
      <c r="CR31" s="20">
        <v>0.56000000000000005</v>
      </c>
      <c r="CS31" s="20" t="s">
        <v>115</v>
      </c>
      <c r="CT31" s="20">
        <v>0.05</v>
      </c>
      <c r="CU31" s="20">
        <v>0.28999999999999998</v>
      </c>
      <c r="CV31" s="20">
        <v>63.33</v>
      </c>
      <c r="CW31" s="20">
        <v>0.05</v>
      </c>
      <c r="CX31" s="20">
        <v>0.35</v>
      </c>
      <c r="CY31" s="20">
        <v>0.01</v>
      </c>
    </row>
    <row r="32" spans="1:103" s="12" customFormat="1" x14ac:dyDescent="0.2">
      <c r="A32" s="12" t="s">
        <v>172</v>
      </c>
      <c r="B32" s="12" t="s">
        <v>173</v>
      </c>
      <c r="C32" s="19" t="s">
        <v>110</v>
      </c>
      <c r="D32" s="20" t="s">
        <v>125</v>
      </c>
      <c r="E32" s="20">
        <v>0.01</v>
      </c>
      <c r="F32" s="20">
        <v>1.1759999999999999</v>
      </c>
      <c r="G32" s="20">
        <v>2510</v>
      </c>
      <c r="H32" s="20" t="s">
        <v>111</v>
      </c>
      <c r="I32" s="20" t="s">
        <v>112</v>
      </c>
      <c r="J32" s="20"/>
      <c r="K32" s="20"/>
      <c r="L32" s="20"/>
      <c r="M32" s="20"/>
      <c r="N32" s="20"/>
      <c r="O32" s="20"/>
      <c r="P32" s="20"/>
      <c r="Q32" s="20"/>
      <c r="R32" s="20"/>
      <c r="S32" s="20"/>
      <c r="T32" s="20"/>
      <c r="U32" s="20"/>
      <c r="V32" s="20"/>
      <c r="W32" s="20"/>
      <c r="X32" s="20">
        <v>7.22</v>
      </c>
      <c r="Y32" s="20">
        <v>0.1</v>
      </c>
      <c r="Z32" s="20">
        <v>5.87</v>
      </c>
      <c r="AA32" s="20">
        <v>1.8</v>
      </c>
      <c r="AB32" s="20">
        <v>0.31</v>
      </c>
      <c r="AC32" s="20">
        <v>0.1</v>
      </c>
      <c r="AD32" s="20">
        <v>0.46</v>
      </c>
      <c r="AE32" s="20" t="s">
        <v>132</v>
      </c>
      <c r="AF32" s="20">
        <v>0.14000000000000001</v>
      </c>
      <c r="AG32" s="20">
        <v>22</v>
      </c>
      <c r="AH32" s="20">
        <v>102</v>
      </c>
      <c r="AI32" s="20">
        <v>22</v>
      </c>
      <c r="AJ32" s="20">
        <v>1182</v>
      </c>
      <c r="AK32" s="20" t="s">
        <v>113</v>
      </c>
      <c r="AL32" s="20">
        <v>84.7</v>
      </c>
      <c r="AM32" s="20">
        <v>0.8</v>
      </c>
      <c r="AN32" s="20">
        <v>52.7</v>
      </c>
      <c r="AO32" s="20">
        <v>1.6</v>
      </c>
      <c r="AP32" s="20">
        <v>17</v>
      </c>
      <c r="AQ32" s="20">
        <v>3.1</v>
      </c>
      <c r="AR32" s="20">
        <v>744</v>
      </c>
      <c r="AS32" s="20">
        <v>3.36</v>
      </c>
      <c r="AT32" s="20">
        <v>2</v>
      </c>
      <c r="AU32" s="20">
        <v>1.18</v>
      </c>
      <c r="AV32" s="20">
        <v>33</v>
      </c>
      <c r="AW32" s="20">
        <v>4.09</v>
      </c>
      <c r="AX32" s="20">
        <v>3</v>
      </c>
      <c r="AY32" s="20">
        <v>4</v>
      </c>
      <c r="AZ32" s="20">
        <v>0.67</v>
      </c>
      <c r="BA32" s="20">
        <v>6.7</v>
      </c>
      <c r="BB32" s="20">
        <v>26.5</v>
      </c>
      <c r="BC32" s="20">
        <v>21</v>
      </c>
      <c r="BD32" s="20">
        <v>0.27</v>
      </c>
      <c r="BE32" s="20">
        <v>206</v>
      </c>
      <c r="BF32" s="20">
        <v>6</v>
      </c>
      <c r="BG32" s="20">
        <v>14</v>
      </c>
      <c r="BH32" s="20">
        <v>22.4</v>
      </c>
      <c r="BI32" s="20">
        <v>13</v>
      </c>
      <c r="BJ32" s="20">
        <v>1077</v>
      </c>
      <c r="BK32" s="20">
        <v>6.05</v>
      </c>
      <c r="BL32" s="20">
        <v>99.7</v>
      </c>
      <c r="BM32" s="20" t="s">
        <v>114</v>
      </c>
      <c r="BN32" s="20">
        <v>23.8</v>
      </c>
      <c r="BO32" s="20" t="s">
        <v>113</v>
      </c>
      <c r="BP32" s="20">
        <v>2</v>
      </c>
      <c r="BQ32" s="20">
        <v>4</v>
      </c>
      <c r="BR32" s="20">
        <v>17</v>
      </c>
      <c r="BS32" s="20">
        <v>312</v>
      </c>
      <c r="BT32" s="20">
        <v>1</v>
      </c>
      <c r="BU32" s="20">
        <v>0.6</v>
      </c>
      <c r="BV32" s="20">
        <v>36.11</v>
      </c>
      <c r="BW32" s="20">
        <v>9.5</v>
      </c>
      <c r="BX32" s="20">
        <v>2.5</v>
      </c>
      <c r="BY32" s="20">
        <v>0.28000000000000003</v>
      </c>
      <c r="BZ32" s="20">
        <v>7.91</v>
      </c>
      <c r="CA32" s="20">
        <v>27</v>
      </c>
      <c r="CB32" s="20">
        <v>21</v>
      </c>
      <c r="CC32" s="20">
        <v>20.8</v>
      </c>
      <c r="CD32" s="20">
        <v>1.8</v>
      </c>
      <c r="CE32" s="20">
        <v>163</v>
      </c>
      <c r="CF32" s="20">
        <v>126</v>
      </c>
      <c r="CG32" s="20">
        <v>0.1037</v>
      </c>
      <c r="CH32" s="20">
        <v>4.2000000000000003E-2</v>
      </c>
      <c r="CI32" s="20">
        <v>5.1999999999999998E-2</v>
      </c>
      <c r="CJ32" s="20">
        <v>0.46899999999999997</v>
      </c>
      <c r="CK32" s="20">
        <v>13.46</v>
      </c>
      <c r="CL32" s="20">
        <v>0.14000000000000001</v>
      </c>
      <c r="CM32" s="20">
        <v>7.0000000000000007E-2</v>
      </c>
      <c r="CN32" s="20" t="s">
        <v>115</v>
      </c>
      <c r="CO32" s="20">
        <v>8.43</v>
      </c>
      <c r="CP32" s="20">
        <v>2.09</v>
      </c>
      <c r="CQ32" s="20">
        <v>6.78796</v>
      </c>
      <c r="CR32" s="20">
        <v>0.51</v>
      </c>
      <c r="CS32" s="20">
        <v>0.01</v>
      </c>
      <c r="CT32" s="20">
        <v>0.05</v>
      </c>
      <c r="CU32" s="20">
        <v>0.23</v>
      </c>
      <c r="CV32" s="20">
        <v>67.900000000000006</v>
      </c>
      <c r="CW32" s="20">
        <v>0.02</v>
      </c>
      <c r="CX32" s="20">
        <v>0.23</v>
      </c>
      <c r="CY32" s="20" t="s">
        <v>115</v>
      </c>
    </row>
    <row r="33" spans="1:103" s="12" customFormat="1" x14ac:dyDescent="0.2">
      <c r="A33" s="12" t="s">
        <v>174</v>
      </c>
      <c r="B33" s="12" t="s">
        <v>175</v>
      </c>
      <c r="C33" s="19" t="s">
        <v>110</v>
      </c>
      <c r="D33" s="20" t="s">
        <v>125</v>
      </c>
      <c r="E33" s="20">
        <v>0.01</v>
      </c>
      <c r="F33" s="20">
        <v>2.8180000000000001</v>
      </c>
      <c r="G33" s="20">
        <v>1890</v>
      </c>
      <c r="H33" s="20" t="s">
        <v>111</v>
      </c>
      <c r="I33" s="20" t="s">
        <v>112</v>
      </c>
      <c r="J33" s="20"/>
      <c r="K33" s="20"/>
      <c r="L33" s="20"/>
      <c r="M33" s="20"/>
      <c r="N33" s="20"/>
      <c r="O33" s="20"/>
      <c r="P33" s="20"/>
      <c r="Q33" s="20"/>
      <c r="R33" s="20"/>
      <c r="S33" s="20"/>
      <c r="T33" s="20"/>
      <c r="U33" s="20"/>
      <c r="V33" s="20"/>
      <c r="W33" s="20"/>
      <c r="X33" s="20">
        <v>8.17</v>
      </c>
      <c r="Y33" s="20">
        <v>0.1</v>
      </c>
      <c r="Z33" s="20">
        <v>10.87</v>
      </c>
      <c r="AA33" s="20">
        <v>2.1</v>
      </c>
      <c r="AB33" s="20">
        <v>0.38</v>
      </c>
      <c r="AC33" s="20">
        <v>0.14000000000000001</v>
      </c>
      <c r="AD33" s="20">
        <v>0.81</v>
      </c>
      <c r="AE33" s="20">
        <v>26.3</v>
      </c>
      <c r="AF33" s="20">
        <v>0.24</v>
      </c>
      <c r="AG33" s="20">
        <v>19</v>
      </c>
      <c r="AH33" s="20">
        <v>149</v>
      </c>
      <c r="AI33" s="20">
        <v>35</v>
      </c>
      <c r="AJ33" s="20">
        <v>1069</v>
      </c>
      <c r="AK33" s="20" t="s">
        <v>113</v>
      </c>
      <c r="AL33" s="20">
        <v>188</v>
      </c>
      <c r="AM33" s="20">
        <v>1.2</v>
      </c>
      <c r="AN33" s="20">
        <v>65.099999999999994</v>
      </c>
      <c r="AO33" s="20">
        <v>2</v>
      </c>
      <c r="AP33" s="20">
        <v>12</v>
      </c>
      <c r="AQ33" s="20">
        <v>4.7</v>
      </c>
      <c r="AR33" s="20">
        <v>893</v>
      </c>
      <c r="AS33" s="20">
        <v>2.74</v>
      </c>
      <c r="AT33" s="20">
        <v>1.34</v>
      </c>
      <c r="AU33" s="20">
        <v>1.42</v>
      </c>
      <c r="AV33" s="20">
        <v>38</v>
      </c>
      <c r="AW33" s="20">
        <v>4.3899999999999997</v>
      </c>
      <c r="AX33" s="20">
        <v>3</v>
      </c>
      <c r="AY33" s="20">
        <v>5</v>
      </c>
      <c r="AZ33" s="20">
        <v>0.48</v>
      </c>
      <c r="BA33" s="20">
        <v>5.7</v>
      </c>
      <c r="BB33" s="20">
        <v>31.5</v>
      </c>
      <c r="BC33" s="20">
        <v>20</v>
      </c>
      <c r="BD33" s="20">
        <v>0.23</v>
      </c>
      <c r="BE33" s="20">
        <v>302</v>
      </c>
      <c r="BF33" s="20">
        <v>8</v>
      </c>
      <c r="BG33" s="20">
        <v>16</v>
      </c>
      <c r="BH33" s="20">
        <v>29.2</v>
      </c>
      <c r="BI33" s="20">
        <v>8</v>
      </c>
      <c r="BJ33" s="20">
        <v>1502</v>
      </c>
      <c r="BK33" s="20">
        <v>7.53</v>
      </c>
      <c r="BL33" s="20">
        <v>114</v>
      </c>
      <c r="BM33" s="20" t="s">
        <v>114</v>
      </c>
      <c r="BN33" s="20">
        <v>32.299999999999997</v>
      </c>
      <c r="BO33" s="20">
        <v>6</v>
      </c>
      <c r="BP33" s="20">
        <v>1</v>
      </c>
      <c r="BQ33" s="20">
        <v>5.6</v>
      </c>
      <c r="BR33" s="20">
        <v>22</v>
      </c>
      <c r="BS33" s="20">
        <v>389</v>
      </c>
      <c r="BT33" s="20">
        <v>1</v>
      </c>
      <c r="BU33" s="20">
        <v>0.55000000000000004</v>
      </c>
      <c r="BV33" s="20">
        <v>33.74</v>
      </c>
      <c r="BW33" s="20">
        <v>14.5</v>
      </c>
      <c r="BX33" s="20">
        <v>2.2000000000000002</v>
      </c>
      <c r="BY33" s="20">
        <v>0.21</v>
      </c>
      <c r="BZ33" s="20">
        <v>11.52</v>
      </c>
      <c r="CA33" s="20">
        <v>42</v>
      </c>
      <c r="CB33" s="20">
        <v>48</v>
      </c>
      <c r="CC33" s="20">
        <v>13.7</v>
      </c>
      <c r="CD33" s="20">
        <v>1.5</v>
      </c>
      <c r="CE33" s="20">
        <v>200</v>
      </c>
      <c r="CF33" s="20">
        <v>163</v>
      </c>
      <c r="CG33" s="20">
        <v>0.11020000000000001</v>
      </c>
      <c r="CH33" s="20">
        <v>0.34499999999999997</v>
      </c>
      <c r="CI33" s="20">
        <v>0.35499999999999998</v>
      </c>
      <c r="CJ33" s="20">
        <v>0.82499999999999996</v>
      </c>
      <c r="CK33" s="20">
        <v>15.07</v>
      </c>
      <c r="CL33" s="20">
        <v>0.13</v>
      </c>
      <c r="CM33" s="20">
        <v>7.0000000000000007E-2</v>
      </c>
      <c r="CN33" s="20" t="s">
        <v>115</v>
      </c>
      <c r="CO33" s="20">
        <v>15.45</v>
      </c>
      <c r="CP33" s="20">
        <v>2.4700000000000002</v>
      </c>
      <c r="CQ33" s="20">
        <v>8.85</v>
      </c>
      <c r="CR33" s="20">
        <v>0.64</v>
      </c>
      <c r="CS33" s="20">
        <v>0.04</v>
      </c>
      <c r="CT33" s="20">
        <v>0.1</v>
      </c>
      <c r="CU33" s="20">
        <v>0.32</v>
      </c>
      <c r="CV33" s="20">
        <v>56.19</v>
      </c>
      <c r="CW33" s="20">
        <v>0.05</v>
      </c>
      <c r="CX33" s="20">
        <v>0.39</v>
      </c>
      <c r="CY33" s="20">
        <v>0.01</v>
      </c>
    </row>
    <row r="34" spans="1:103" s="12" customFormat="1" x14ac:dyDescent="0.2">
      <c r="A34" s="12" t="s">
        <v>176</v>
      </c>
      <c r="B34" s="12" t="s">
        <v>177</v>
      </c>
      <c r="C34" s="19" t="s">
        <v>110</v>
      </c>
      <c r="D34" s="20" t="s">
        <v>125</v>
      </c>
      <c r="E34" s="20">
        <v>0.01</v>
      </c>
      <c r="F34" s="20">
        <v>3.2749999999999999</v>
      </c>
      <c r="G34" s="20">
        <v>868</v>
      </c>
      <c r="H34" s="20" t="s">
        <v>111</v>
      </c>
      <c r="I34" s="20" t="s">
        <v>112</v>
      </c>
      <c r="J34" s="20"/>
      <c r="K34" s="20"/>
      <c r="L34" s="20"/>
      <c r="M34" s="20"/>
      <c r="N34" s="20"/>
      <c r="O34" s="20"/>
      <c r="P34" s="20"/>
      <c r="Q34" s="20"/>
      <c r="R34" s="20"/>
      <c r="S34" s="20"/>
      <c r="T34" s="20"/>
      <c r="U34" s="20"/>
      <c r="V34" s="20"/>
      <c r="W34" s="20"/>
      <c r="X34" s="20">
        <v>7.4</v>
      </c>
      <c r="Y34" s="20" t="s">
        <v>178</v>
      </c>
      <c r="Z34" s="20">
        <v>13.31</v>
      </c>
      <c r="AA34" s="20">
        <v>2.2000000000000002</v>
      </c>
      <c r="AB34" s="20">
        <v>0.24</v>
      </c>
      <c r="AC34" s="20">
        <v>0.11</v>
      </c>
      <c r="AD34" s="20">
        <v>0.59</v>
      </c>
      <c r="AE34" s="20">
        <v>25.2</v>
      </c>
      <c r="AF34" s="20">
        <v>0.19</v>
      </c>
      <c r="AG34" s="20">
        <v>16</v>
      </c>
      <c r="AH34" s="20">
        <v>126</v>
      </c>
      <c r="AI34" s="20">
        <v>40</v>
      </c>
      <c r="AJ34" s="20">
        <v>956</v>
      </c>
      <c r="AK34" s="20" t="s">
        <v>113</v>
      </c>
      <c r="AL34" s="20">
        <v>176</v>
      </c>
      <c r="AM34" s="20">
        <v>1.4</v>
      </c>
      <c r="AN34" s="20">
        <v>45.7</v>
      </c>
      <c r="AO34" s="20">
        <v>2.6</v>
      </c>
      <c r="AP34" s="20">
        <v>13</v>
      </c>
      <c r="AQ34" s="20">
        <v>3</v>
      </c>
      <c r="AR34" s="20">
        <v>968</v>
      </c>
      <c r="AS34" s="20">
        <v>2.14</v>
      </c>
      <c r="AT34" s="20">
        <v>1.18</v>
      </c>
      <c r="AU34" s="20">
        <v>0.97</v>
      </c>
      <c r="AV34" s="20">
        <v>31</v>
      </c>
      <c r="AW34" s="20">
        <v>3.31</v>
      </c>
      <c r="AX34" s="20">
        <v>3</v>
      </c>
      <c r="AY34" s="20">
        <v>4</v>
      </c>
      <c r="AZ34" s="20">
        <v>0.4</v>
      </c>
      <c r="BA34" s="20">
        <v>4.9000000000000004</v>
      </c>
      <c r="BB34" s="20">
        <v>22.4</v>
      </c>
      <c r="BC34" s="20">
        <v>16</v>
      </c>
      <c r="BD34" s="20">
        <v>0.2</v>
      </c>
      <c r="BE34" s="20">
        <v>507</v>
      </c>
      <c r="BF34" s="20">
        <v>8</v>
      </c>
      <c r="BG34" s="20">
        <v>12</v>
      </c>
      <c r="BH34" s="20">
        <v>20.3</v>
      </c>
      <c r="BI34" s="20">
        <v>7</v>
      </c>
      <c r="BJ34" s="20">
        <v>904</v>
      </c>
      <c r="BK34" s="20">
        <v>5.29</v>
      </c>
      <c r="BL34" s="20">
        <v>111</v>
      </c>
      <c r="BM34" s="20" t="s">
        <v>114</v>
      </c>
      <c r="BN34" s="20">
        <v>25.2</v>
      </c>
      <c r="BO34" s="20" t="s">
        <v>113</v>
      </c>
      <c r="BP34" s="20">
        <v>1</v>
      </c>
      <c r="BQ34" s="20">
        <v>3.7</v>
      </c>
      <c r="BR34" s="20">
        <v>24</v>
      </c>
      <c r="BS34" s="20">
        <v>266</v>
      </c>
      <c r="BT34" s="20">
        <v>0.8</v>
      </c>
      <c r="BU34" s="20">
        <v>0.43</v>
      </c>
      <c r="BV34" s="20">
        <v>23.93</v>
      </c>
      <c r="BW34" s="20">
        <v>11.1</v>
      </c>
      <c r="BX34" s="20">
        <v>2.4</v>
      </c>
      <c r="BY34" s="20">
        <v>0.17</v>
      </c>
      <c r="BZ34" s="20">
        <v>8.75</v>
      </c>
      <c r="CA34" s="20">
        <v>35</v>
      </c>
      <c r="CB34" s="20">
        <v>38</v>
      </c>
      <c r="CC34" s="20">
        <v>10.9</v>
      </c>
      <c r="CD34" s="20">
        <v>1.2</v>
      </c>
      <c r="CE34" s="20">
        <v>201</v>
      </c>
      <c r="CF34" s="20">
        <v>134</v>
      </c>
      <c r="CG34" s="20">
        <v>0.11700000000000001</v>
      </c>
      <c r="CH34" s="20">
        <v>6.7000000000000004E-2</v>
      </c>
      <c r="CI34" s="20">
        <v>7.6999999999999999E-2</v>
      </c>
      <c r="CJ34" s="20">
        <v>0.57899999999999996</v>
      </c>
      <c r="CK34" s="20">
        <v>13.58</v>
      </c>
      <c r="CL34" s="20">
        <v>0.1</v>
      </c>
      <c r="CM34" s="20">
        <v>0.06</v>
      </c>
      <c r="CN34" s="20" t="s">
        <v>115</v>
      </c>
      <c r="CO34" s="20">
        <v>18.809999999999999</v>
      </c>
      <c r="CP34" s="20">
        <v>2.62</v>
      </c>
      <c r="CQ34" s="20">
        <v>7.43926</v>
      </c>
      <c r="CR34" s="20">
        <v>0.42</v>
      </c>
      <c r="CS34" s="20">
        <v>7.0000000000000007E-2</v>
      </c>
      <c r="CT34" s="20">
        <v>0.09</v>
      </c>
      <c r="CU34" s="20">
        <v>0.23</v>
      </c>
      <c r="CV34" s="20">
        <v>56.19</v>
      </c>
      <c r="CW34" s="20">
        <v>0.03</v>
      </c>
      <c r="CX34" s="20">
        <v>0.32</v>
      </c>
      <c r="CY34" s="20" t="s">
        <v>115</v>
      </c>
    </row>
    <row r="35" spans="1:103" s="12" customFormat="1" x14ac:dyDescent="0.2">
      <c r="A35" s="12" t="s">
        <v>179</v>
      </c>
      <c r="B35" s="12" t="s">
        <v>180</v>
      </c>
      <c r="C35" s="12" t="s">
        <v>110</v>
      </c>
      <c r="D35" s="20" t="s">
        <v>125</v>
      </c>
      <c r="E35" s="20">
        <v>0.01</v>
      </c>
      <c r="F35" s="20">
        <v>7.6820000000000004</v>
      </c>
      <c r="G35" s="20">
        <v>6330</v>
      </c>
      <c r="H35" s="20" t="s">
        <v>111</v>
      </c>
      <c r="I35" s="20" t="s">
        <v>112</v>
      </c>
      <c r="J35" s="20"/>
      <c r="K35" s="20"/>
      <c r="L35" s="20"/>
      <c r="M35" s="20"/>
      <c r="N35" s="20"/>
      <c r="O35" s="20"/>
      <c r="P35" s="20"/>
      <c r="Q35" s="20"/>
      <c r="R35" s="20"/>
      <c r="S35" s="20"/>
      <c r="T35" s="20"/>
      <c r="U35" s="20"/>
      <c r="V35" s="20"/>
      <c r="W35" s="20"/>
      <c r="X35" s="20">
        <v>6.42</v>
      </c>
      <c r="Y35" s="20">
        <v>0.1</v>
      </c>
      <c r="Z35" s="20">
        <v>17.77</v>
      </c>
      <c r="AA35" s="20">
        <v>1.7</v>
      </c>
      <c r="AB35" s="20">
        <v>0.22</v>
      </c>
      <c r="AC35" s="20">
        <v>0.13</v>
      </c>
      <c r="AD35" s="20">
        <v>1.22</v>
      </c>
      <c r="AE35" s="20">
        <v>23.3</v>
      </c>
      <c r="AF35" s="20">
        <v>0.26</v>
      </c>
      <c r="AG35" s="20">
        <v>50</v>
      </c>
      <c r="AH35" s="20">
        <v>838</v>
      </c>
      <c r="AI35" s="20">
        <v>69</v>
      </c>
      <c r="AJ35" s="20">
        <v>2036</v>
      </c>
      <c r="AK35" s="20" t="s">
        <v>113</v>
      </c>
      <c r="AL35" s="20">
        <v>643</v>
      </c>
      <c r="AM35" s="20">
        <v>2.5</v>
      </c>
      <c r="AN35" s="20">
        <v>66.900000000000006</v>
      </c>
      <c r="AO35" s="20">
        <v>1.2</v>
      </c>
      <c r="AP35" s="20">
        <v>33</v>
      </c>
      <c r="AQ35" s="20">
        <v>5.8</v>
      </c>
      <c r="AR35" s="20">
        <v>1151</v>
      </c>
      <c r="AS35" s="20">
        <v>3.54</v>
      </c>
      <c r="AT35" s="20">
        <v>1.93</v>
      </c>
      <c r="AU35" s="20">
        <v>1.31</v>
      </c>
      <c r="AV35" s="20">
        <v>44</v>
      </c>
      <c r="AW35" s="20">
        <v>4.9000000000000004</v>
      </c>
      <c r="AX35" s="20">
        <v>4</v>
      </c>
      <c r="AY35" s="20">
        <v>5</v>
      </c>
      <c r="AZ35" s="20">
        <v>0.69</v>
      </c>
      <c r="BA35" s="20">
        <v>10.9</v>
      </c>
      <c r="BB35" s="20">
        <v>34.299999999999997</v>
      </c>
      <c r="BC35" s="20">
        <v>22</v>
      </c>
      <c r="BD35" s="20">
        <v>0.28999999999999998</v>
      </c>
      <c r="BE35" s="20">
        <v>169</v>
      </c>
      <c r="BF35" s="20">
        <v>9</v>
      </c>
      <c r="BG35" s="20">
        <v>14</v>
      </c>
      <c r="BH35" s="20">
        <v>29.4</v>
      </c>
      <c r="BI35" s="20">
        <v>9</v>
      </c>
      <c r="BJ35" s="20">
        <v>4257</v>
      </c>
      <c r="BK35" s="20">
        <v>7.82</v>
      </c>
      <c r="BL35" s="20">
        <v>79.2</v>
      </c>
      <c r="BM35" s="20" t="s">
        <v>114</v>
      </c>
      <c r="BN35" s="20">
        <v>220</v>
      </c>
      <c r="BO35" s="20">
        <v>9</v>
      </c>
      <c r="BP35" s="20" t="s">
        <v>111</v>
      </c>
      <c r="BQ35" s="20">
        <v>5.6</v>
      </c>
      <c r="BR35" s="20">
        <v>72</v>
      </c>
      <c r="BS35" s="20">
        <v>269</v>
      </c>
      <c r="BT35" s="20">
        <v>0.8</v>
      </c>
      <c r="BU35" s="20">
        <v>0.68</v>
      </c>
      <c r="BV35" s="20">
        <v>39.6</v>
      </c>
      <c r="BW35" s="20">
        <v>11.6</v>
      </c>
      <c r="BX35" s="20">
        <v>7.4</v>
      </c>
      <c r="BY35" s="20">
        <v>0.28000000000000003</v>
      </c>
      <c r="BZ35" s="20">
        <v>14.19</v>
      </c>
      <c r="CA35" s="20">
        <v>52</v>
      </c>
      <c r="CB35" s="20">
        <v>62</v>
      </c>
      <c r="CC35" s="20">
        <v>17.899999999999999</v>
      </c>
      <c r="CD35" s="20">
        <v>2</v>
      </c>
      <c r="CE35" s="20">
        <v>304</v>
      </c>
      <c r="CF35" s="20">
        <v>158</v>
      </c>
      <c r="CG35" s="20">
        <v>9.2100000000000001E-2</v>
      </c>
      <c r="CH35" s="20">
        <v>0.123</v>
      </c>
      <c r="CI35" s="20">
        <v>0.13300000000000001</v>
      </c>
      <c r="CJ35" s="20">
        <v>1.208</v>
      </c>
      <c r="CK35" s="20">
        <v>11.77</v>
      </c>
      <c r="CL35" s="20">
        <v>0.24</v>
      </c>
      <c r="CM35" s="20">
        <v>0.05</v>
      </c>
      <c r="CN35" s="20" t="s">
        <v>115</v>
      </c>
      <c r="CO35" s="20">
        <v>24.88</v>
      </c>
      <c r="CP35" s="20">
        <v>1.96</v>
      </c>
      <c r="CQ35" s="20">
        <v>9.9600000000000009</v>
      </c>
      <c r="CR35" s="20">
        <v>0.4</v>
      </c>
      <c r="CS35" s="20">
        <v>0.02</v>
      </c>
      <c r="CT35" s="20">
        <v>0.14000000000000001</v>
      </c>
      <c r="CU35" s="20">
        <v>0.28999999999999998</v>
      </c>
      <c r="CV35" s="20">
        <v>49.22</v>
      </c>
      <c r="CW35" s="20">
        <v>0.04</v>
      </c>
      <c r="CX35" s="20">
        <v>0.43</v>
      </c>
      <c r="CY35" s="20" t="s">
        <v>115</v>
      </c>
    </row>
    <row r="36" spans="1:103" s="12" customFormat="1" x14ac:dyDescent="0.2">
      <c r="A36" s="12" t="s">
        <v>181</v>
      </c>
      <c r="B36" s="19" t="s">
        <v>182</v>
      </c>
      <c r="C36" s="19" t="s">
        <v>110</v>
      </c>
      <c r="D36" s="20" t="s">
        <v>125</v>
      </c>
      <c r="E36" s="20">
        <v>0.01</v>
      </c>
      <c r="F36" s="20">
        <v>7.7830000000000004</v>
      </c>
      <c r="G36" s="20">
        <v>4110</v>
      </c>
      <c r="H36" s="20" t="s">
        <v>111</v>
      </c>
      <c r="I36" s="20" t="s">
        <v>112</v>
      </c>
      <c r="J36" s="20"/>
      <c r="K36" s="20"/>
      <c r="L36" s="20"/>
      <c r="M36" s="20"/>
      <c r="N36" s="20"/>
      <c r="O36" s="20"/>
      <c r="P36" s="20"/>
      <c r="Q36" s="20"/>
      <c r="R36" s="20"/>
      <c r="S36" s="20"/>
      <c r="T36" s="20"/>
      <c r="U36" s="20"/>
      <c r="V36" s="20"/>
      <c r="W36" s="20"/>
      <c r="X36" s="20">
        <v>5.22</v>
      </c>
      <c r="Y36" s="20" t="s">
        <v>178</v>
      </c>
      <c r="Z36" s="20">
        <v>17.559999999999999</v>
      </c>
      <c r="AA36" s="20">
        <v>1.7</v>
      </c>
      <c r="AB36" s="20">
        <v>0.16</v>
      </c>
      <c r="AC36" s="20">
        <v>0.1</v>
      </c>
      <c r="AD36" s="20">
        <v>0.84</v>
      </c>
      <c r="AE36" s="20">
        <v>24.4</v>
      </c>
      <c r="AF36" s="20">
        <v>0.17</v>
      </c>
      <c r="AG36" s="20">
        <v>29</v>
      </c>
      <c r="AH36" s="20">
        <v>665</v>
      </c>
      <c r="AI36" s="20">
        <v>55</v>
      </c>
      <c r="AJ36" s="20">
        <v>1086</v>
      </c>
      <c r="AK36" s="20" t="s">
        <v>113</v>
      </c>
      <c r="AL36" s="20">
        <v>281</v>
      </c>
      <c r="AM36" s="20">
        <v>2</v>
      </c>
      <c r="AN36" s="20">
        <v>47</v>
      </c>
      <c r="AO36" s="20">
        <v>1.1000000000000001</v>
      </c>
      <c r="AP36" s="20">
        <v>20</v>
      </c>
      <c r="AQ36" s="20">
        <v>3</v>
      </c>
      <c r="AR36" s="20">
        <v>1024</v>
      </c>
      <c r="AS36" s="20">
        <v>2.69</v>
      </c>
      <c r="AT36" s="20">
        <v>1.36</v>
      </c>
      <c r="AU36" s="20">
        <v>0.96</v>
      </c>
      <c r="AV36" s="20">
        <v>36</v>
      </c>
      <c r="AW36" s="20">
        <v>3.7</v>
      </c>
      <c r="AX36" s="20">
        <v>4</v>
      </c>
      <c r="AY36" s="20">
        <v>3</v>
      </c>
      <c r="AZ36" s="20">
        <v>0.48</v>
      </c>
      <c r="BA36" s="20">
        <v>7.7</v>
      </c>
      <c r="BB36" s="20">
        <v>24.3</v>
      </c>
      <c r="BC36" s="20">
        <v>20</v>
      </c>
      <c r="BD36" s="20">
        <v>0.2</v>
      </c>
      <c r="BE36" s="20">
        <v>160</v>
      </c>
      <c r="BF36" s="20">
        <v>9</v>
      </c>
      <c r="BG36" s="20">
        <v>11</v>
      </c>
      <c r="BH36" s="20">
        <v>21.3</v>
      </c>
      <c r="BI36" s="20">
        <v>8</v>
      </c>
      <c r="BJ36" s="20">
        <v>2163</v>
      </c>
      <c r="BK36" s="20">
        <v>5.65</v>
      </c>
      <c r="BL36" s="20">
        <v>72</v>
      </c>
      <c r="BM36" s="20" t="s">
        <v>114</v>
      </c>
      <c r="BN36" s="20">
        <v>142</v>
      </c>
      <c r="BO36" s="20">
        <v>6</v>
      </c>
      <c r="BP36" s="20" t="s">
        <v>111</v>
      </c>
      <c r="BQ36" s="20">
        <v>4.0999999999999996</v>
      </c>
      <c r="BR36" s="20">
        <v>32</v>
      </c>
      <c r="BS36" s="20">
        <v>211</v>
      </c>
      <c r="BT36" s="20">
        <v>0.8</v>
      </c>
      <c r="BU36" s="20">
        <v>0.51</v>
      </c>
      <c r="BV36" s="20">
        <v>33.840000000000003</v>
      </c>
      <c r="BW36" s="20">
        <v>8.6</v>
      </c>
      <c r="BX36" s="20">
        <v>4.4000000000000004</v>
      </c>
      <c r="BY36" s="20">
        <v>0.21</v>
      </c>
      <c r="BZ36" s="20">
        <v>12.48</v>
      </c>
      <c r="CA36" s="20">
        <v>40</v>
      </c>
      <c r="CB36" s="20">
        <v>40</v>
      </c>
      <c r="CC36" s="20">
        <v>12.9</v>
      </c>
      <c r="CD36" s="20">
        <v>1.4</v>
      </c>
      <c r="CE36" s="20">
        <v>319</v>
      </c>
      <c r="CF36" s="20">
        <v>100</v>
      </c>
      <c r="CG36" s="20">
        <v>7.1900000000000006E-2</v>
      </c>
      <c r="CH36" s="20">
        <v>0.03</v>
      </c>
      <c r="CI36" s="20">
        <v>0.04</v>
      </c>
      <c r="CJ36" s="20">
        <v>0.83</v>
      </c>
      <c r="CK36" s="20">
        <v>9.69</v>
      </c>
      <c r="CL36" s="20">
        <v>0.13</v>
      </c>
      <c r="CM36" s="20">
        <v>0.05</v>
      </c>
      <c r="CN36" s="20" t="s">
        <v>115</v>
      </c>
      <c r="CO36" s="20">
        <v>24.62</v>
      </c>
      <c r="CP36" s="20">
        <v>1.95</v>
      </c>
      <c r="CQ36" s="20">
        <v>7.5384900000000004</v>
      </c>
      <c r="CR36" s="20">
        <v>0.27</v>
      </c>
      <c r="CS36" s="20">
        <v>0.02</v>
      </c>
      <c r="CT36" s="20">
        <v>0.1</v>
      </c>
      <c r="CU36" s="20">
        <v>0.23</v>
      </c>
      <c r="CV36" s="20">
        <v>54.98</v>
      </c>
      <c r="CW36" s="20">
        <v>0.03</v>
      </c>
      <c r="CX36" s="20">
        <v>0.27</v>
      </c>
      <c r="CY36" s="20">
        <v>0.01</v>
      </c>
    </row>
    <row r="37" spans="1:103" s="12" customFormat="1" x14ac:dyDescent="0.2">
      <c r="A37" s="12" t="s">
        <v>183</v>
      </c>
      <c r="B37" s="19" t="s">
        <v>184</v>
      </c>
      <c r="C37" s="19" t="s">
        <v>110</v>
      </c>
      <c r="D37" s="20" t="s">
        <v>125</v>
      </c>
      <c r="E37" s="20">
        <v>0.01</v>
      </c>
      <c r="F37" s="20">
        <v>15.33</v>
      </c>
      <c r="G37" s="20">
        <v>5160</v>
      </c>
      <c r="H37" s="20">
        <v>1</v>
      </c>
      <c r="I37" s="20" t="s">
        <v>112</v>
      </c>
      <c r="J37" s="20"/>
      <c r="K37" s="20"/>
      <c r="L37" s="20"/>
      <c r="M37" s="20"/>
      <c r="N37" s="20"/>
      <c r="O37" s="20"/>
      <c r="P37" s="20"/>
      <c r="Q37" s="20"/>
      <c r="R37" s="20"/>
      <c r="S37" s="20"/>
      <c r="T37" s="20"/>
      <c r="U37" s="20"/>
      <c r="V37" s="20"/>
      <c r="W37" s="20"/>
      <c r="X37" s="20">
        <v>7.31</v>
      </c>
      <c r="Y37" s="20">
        <v>0.2</v>
      </c>
      <c r="Z37" s="20">
        <v>13</v>
      </c>
      <c r="AA37" s="20">
        <v>2</v>
      </c>
      <c r="AB37" s="20">
        <v>0.38</v>
      </c>
      <c r="AC37" s="20">
        <v>0.16</v>
      </c>
      <c r="AD37" s="20">
        <v>1.28</v>
      </c>
      <c r="AE37" s="20">
        <v>25</v>
      </c>
      <c r="AF37" s="20">
        <v>0.28000000000000003</v>
      </c>
      <c r="AG37" s="20">
        <v>49</v>
      </c>
      <c r="AH37" s="20">
        <v>622</v>
      </c>
      <c r="AI37" s="20">
        <v>50</v>
      </c>
      <c r="AJ37" s="20">
        <v>1380</v>
      </c>
      <c r="AK37" s="20" t="s">
        <v>113</v>
      </c>
      <c r="AL37" s="20">
        <v>676</v>
      </c>
      <c r="AM37" s="20">
        <v>2.4</v>
      </c>
      <c r="AN37" s="20">
        <v>88.8</v>
      </c>
      <c r="AO37" s="20">
        <v>2</v>
      </c>
      <c r="AP37" s="20">
        <v>28</v>
      </c>
      <c r="AQ37" s="20">
        <v>6.2</v>
      </c>
      <c r="AR37" s="20">
        <v>930</v>
      </c>
      <c r="AS37" s="20">
        <v>4.2</v>
      </c>
      <c r="AT37" s="20">
        <v>2.12</v>
      </c>
      <c r="AU37" s="20">
        <v>1.72</v>
      </c>
      <c r="AV37" s="20">
        <v>41</v>
      </c>
      <c r="AW37" s="20">
        <v>6.3</v>
      </c>
      <c r="AX37" s="20">
        <v>4</v>
      </c>
      <c r="AY37" s="20">
        <v>6</v>
      </c>
      <c r="AZ37" s="20">
        <v>0.77</v>
      </c>
      <c r="BA37" s="20">
        <v>9.1</v>
      </c>
      <c r="BB37" s="20">
        <v>46.7</v>
      </c>
      <c r="BC37" s="20">
        <v>23</v>
      </c>
      <c r="BD37" s="20">
        <v>0.3</v>
      </c>
      <c r="BE37" s="20">
        <v>313</v>
      </c>
      <c r="BF37" s="20">
        <v>12</v>
      </c>
      <c r="BG37" s="20">
        <v>16</v>
      </c>
      <c r="BH37" s="20">
        <v>38.6</v>
      </c>
      <c r="BI37" s="20">
        <v>10</v>
      </c>
      <c r="BJ37" s="20">
        <v>3768</v>
      </c>
      <c r="BK37" s="20">
        <v>10.210000000000001</v>
      </c>
      <c r="BL37" s="20">
        <v>93.4</v>
      </c>
      <c r="BM37" s="20" t="s">
        <v>114</v>
      </c>
      <c r="BN37" s="20">
        <v>190</v>
      </c>
      <c r="BO37" s="20">
        <v>8</v>
      </c>
      <c r="BP37" s="20">
        <v>2</v>
      </c>
      <c r="BQ37" s="20">
        <v>7.1</v>
      </c>
      <c r="BR37" s="20">
        <v>47</v>
      </c>
      <c r="BS37" s="20">
        <v>372</v>
      </c>
      <c r="BT37" s="20">
        <v>1</v>
      </c>
      <c r="BU37" s="20">
        <v>0.83</v>
      </c>
      <c r="BV37" s="20">
        <v>40.58</v>
      </c>
      <c r="BW37" s="20">
        <v>13.9</v>
      </c>
      <c r="BX37" s="20">
        <v>7.6</v>
      </c>
      <c r="BY37" s="20">
        <v>0.31</v>
      </c>
      <c r="BZ37" s="20">
        <v>14.24</v>
      </c>
      <c r="CA37" s="20">
        <v>48</v>
      </c>
      <c r="CB37" s="20">
        <v>50</v>
      </c>
      <c r="CC37" s="20">
        <v>20.7</v>
      </c>
      <c r="CD37" s="20">
        <v>2.1</v>
      </c>
      <c r="CE37" s="20">
        <v>314</v>
      </c>
      <c r="CF37" s="20">
        <v>196</v>
      </c>
      <c r="CG37" s="20">
        <v>0.129</v>
      </c>
      <c r="CH37" s="20">
        <v>8.3000000000000004E-2</v>
      </c>
      <c r="CI37" s="20">
        <v>9.2999999999999999E-2</v>
      </c>
      <c r="CJ37" s="20">
        <v>1.194</v>
      </c>
      <c r="CK37" s="20">
        <v>13.15</v>
      </c>
      <c r="CL37" s="20">
        <v>0.15</v>
      </c>
      <c r="CM37" s="20">
        <v>0.08</v>
      </c>
      <c r="CN37" s="20" t="s">
        <v>115</v>
      </c>
      <c r="CO37" s="20">
        <v>18.329999999999998</v>
      </c>
      <c r="CP37" s="20">
        <v>2.2599999999999998</v>
      </c>
      <c r="CQ37" s="20">
        <v>10.218</v>
      </c>
      <c r="CR37" s="20">
        <v>0.65</v>
      </c>
      <c r="CS37" s="20">
        <v>0.03</v>
      </c>
      <c r="CT37" s="20">
        <v>0.13</v>
      </c>
      <c r="CU37" s="20">
        <v>0.36</v>
      </c>
      <c r="CV37" s="20">
        <v>53.51</v>
      </c>
      <c r="CW37" s="20">
        <v>0.04</v>
      </c>
      <c r="CX37" s="20">
        <v>0.42</v>
      </c>
      <c r="CY37" s="20">
        <v>0.01</v>
      </c>
    </row>
    <row r="38" spans="1:103" s="12" customFormat="1" x14ac:dyDescent="0.2">
      <c r="A38" s="12" t="s">
        <v>185</v>
      </c>
      <c r="B38" s="19" t="s">
        <v>186</v>
      </c>
      <c r="C38" s="19" t="s">
        <v>110</v>
      </c>
      <c r="D38" s="20" t="s">
        <v>125</v>
      </c>
      <c r="E38" s="20">
        <v>0.01</v>
      </c>
      <c r="F38" s="20">
        <v>7.9470000000000001</v>
      </c>
      <c r="G38" s="20">
        <v>4120</v>
      </c>
      <c r="H38" s="20" t="s">
        <v>111</v>
      </c>
      <c r="I38" s="20" t="s">
        <v>112</v>
      </c>
      <c r="J38" s="20"/>
      <c r="K38" s="20"/>
      <c r="L38" s="20"/>
      <c r="M38" s="20"/>
      <c r="N38" s="20"/>
      <c r="O38" s="20"/>
      <c r="P38" s="20"/>
      <c r="Q38" s="20"/>
      <c r="R38" s="20"/>
      <c r="S38" s="20"/>
      <c r="T38" s="20"/>
      <c r="U38" s="20"/>
      <c r="V38" s="20"/>
      <c r="W38" s="20"/>
      <c r="X38" s="20">
        <v>5.23</v>
      </c>
      <c r="Y38" s="20" t="s">
        <v>178</v>
      </c>
      <c r="Z38" s="20">
        <v>13.59</v>
      </c>
      <c r="AA38" s="20">
        <v>1.9</v>
      </c>
      <c r="AB38" s="20">
        <v>0.36</v>
      </c>
      <c r="AC38" s="20">
        <v>0.12</v>
      </c>
      <c r="AD38" s="20">
        <v>0.73</v>
      </c>
      <c r="AE38" s="20">
        <v>25.1</v>
      </c>
      <c r="AF38" s="20">
        <v>0.18</v>
      </c>
      <c r="AG38" s="20">
        <v>30</v>
      </c>
      <c r="AH38" s="20">
        <v>386</v>
      </c>
      <c r="AI38" s="20">
        <v>45</v>
      </c>
      <c r="AJ38" s="20">
        <v>859</v>
      </c>
      <c r="AK38" s="20" t="s">
        <v>113</v>
      </c>
      <c r="AL38" s="20">
        <v>305</v>
      </c>
      <c r="AM38" s="20">
        <v>1.8</v>
      </c>
      <c r="AN38" s="20">
        <v>63.6</v>
      </c>
      <c r="AO38" s="20">
        <v>1.3</v>
      </c>
      <c r="AP38" s="20">
        <v>15</v>
      </c>
      <c r="AQ38" s="20">
        <v>3.5</v>
      </c>
      <c r="AR38" s="20">
        <v>840</v>
      </c>
      <c r="AS38" s="20">
        <v>2.91</v>
      </c>
      <c r="AT38" s="20">
        <v>1.4</v>
      </c>
      <c r="AU38" s="20">
        <v>1.32</v>
      </c>
      <c r="AV38" s="20">
        <v>35</v>
      </c>
      <c r="AW38" s="20">
        <v>4.55</v>
      </c>
      <c r="AX38" s="20">
        <v>4</v>
      </c>
      <c r="AY38" s="20">
        <v>4</v>
      </c>
      <c r="AZ38" s="20">
        <v>0.51</v>
      </c>
      <c r="BA38" s="20">
        <v>5.8</v>
      </c>
      <c r="BB38" s="20">
        <v>33.299999999999997</v>
      </c>
      <c r="BC38" s="20">
        <v>22</v>
      </c>
      <c r="BD38" s="20">
        <v>0.21</v>
      </c>
      <c r="BE38" s="20">
        <v>237</v>
      </c>
      <c r="BF38" s="20">
        <v>11</v>
      </c>
      <c r="BG38" s="20">
        <v>10</v>
      </c>
      <c r="BH38" s="20">
        <v>28.7</v>
      </c>
      <c r="BI38" s="20" t="s">
        <v>113</v>
      </c>
      <c r="BJ38" s="20">
        <v>2165</v>
      </c>
      <c r="BK38" s="20">
        <v>7.52</v>
      </c>
      <c r="BL38" s="20">
        <v>84.5</v>
      </c>
      <c r="BM38" s="20" t="s">
        <v>114</v>
      </c>
      <c r="BN38" s="20">
        <v>100</v>
      </c>
      <c r="BO38" s="20">
        <v>5</v>
      </c>
      <c r="BP38" s="20">
        <v>2</v>
      </c>
      <c r="BQ38" s="20">
        <v>5.5</v>
      </c>
      <c r="BR38" s="20">
        <v>22</v>
      </c>
      <c r="BS38" s="20">
        <v>262</v>
      </c>
      <c r="BT38" s="20">
        <v>0.7</v>
      </c>
      <c r="BU38" s="20">
        <v>0.6</v>
      </c>
      <c r="BV38" s="20">
        <v>26.65</v>
      </c>
      <c r="BW38" s="20">
        <v>10.7</v>
      </c>
      <c r="BX38" s="20">
        <v>4</v>
      </c>
      <c r="BY38" s="20">
        <v>0.19</v>
      </c>
      <c r="BZ38" s="20">
        <v>12.83</v>
      </c>
      <c r="CA38" s="20">
        <v>36</v>
      </c>
      <c r="CB38" s="20">
        <v>29</v>
      </c>
      <c r="CC38" s="20">
        <v>13.9</v>
      </c>
      <c r="CD38" s="20">
        <v>1.4</v>
      </c>
      <c r="CE38" s="20">
        <v>247</v>
      </c>
      <c r="CF38" s="20">
        <v>119</v>
      </c>
      <c r="CG38" s="20">
        <v>9.7500000000000003E-2</v>
      </c>
      <c r="CH38" s="20">
        <v>2.4E-2</v>
      </c>
      <c r="CI38" s="20">
        <v>3.4000000000000002E-2</v>
      </c>
      <c r="CJ38" s="20">
        <v>0.71899999999999997</v>
      </c>
      <c r="CK38" s="20">
        <v>9.4700000000000006</v>
      </c>
      <c r="CL38" s="20">
        <v>0.08</v>
      </c>
      <c r="CM38" s="20">
        <v>0.05</v>
      </c>
      <c r="CN38" s="20" t="s">
        <v>115</v>
      </c>
      <c r="CO38" s="20">
        <v>18.87</v>
      </c>
      <c r="CP38" s="20">
        <v>2.13</v>
      </c>
      <c r="CQ38" s="20">
        <v>7.1592799999999999</v>
      </c>
      <c r="CR38" s="20">
        <v>0.59</v>
      </c>
      <c r="CS38" s="20">
        <v>0.02</v>
      </c>
      <c r="CT38" s="20">
        <v>0.08</v>
      </c>
      <c r="CU38" s="20">
        <v>0.27</v>
      </c>
      <c r="CV38" s="20">
        <v>60.86</v>
      </c>
      <c r="CW38" s="20">
        <v>0.03</v>
      </c>
      <c r="CX38" s="20">
        <v>0.3</v>
      </c>
      <c r="CY38" s="20" t="s">
        <v>115</v>
      </c>
    </row>
    <row r="39" spans="1:103" s="12" customFormat="1" x14ac:dyDescent="0.2">
      <c r="A39" s="12" t="s">
        <v>187</v>
      </c>
      <c r="B39" s="19" t="s">
        <v>188</v>
      </c>
      <c r="C39" s="19" t="s">
        <v>110</v>
      </c>
      <c r="D39" s="20" t="s">
        <v>125</v>
      </c>
      <c r="E39" s="20">
        <v>0.01</v>
      </c>
      <c r="F39" s="20">
        <v>13.63</v>
      </c>
      <c r="G39" s="20">
        <v>2970</v>
      </c>
      <c r="H39" s="20" t="s">
        <v>111</v>
      </c>
      <c r="I39" s="20" t="s">
        <v>112</v>
      </c>
      <c r="J39" s="20"/>
      <c r="K39" s="20"/>
      <c r="L39" s="20"/>
      <c r="M39" s="20"/>
      <c r="N39" s="20"/>
      <c r="O39" s="20"/>
      <c r="P39" s="20"/>
      <c r="Q39" s="20"/>
      <c r="R39" s="20"/>
      <c r="S39" s="20"/>
      <c r="T39" s="20"/>
      <c r="U39" s="20"/>
      <c r="V39" s="20"/>
      <c r="W39" s="20"/>
      <c r="X39" s="20">
        <v>5.3</v>
      </c>
      <c r="Y39" s="20">
        <v>0.2</v>
      </c>
      <c r="Z39" s="20">
        <v>24.92</v>
      </c>
      <c r="AA39" s="20">
        <v>1.2</v>
      </c>
      <c r="AB39" s="20">
        <v>0.38</v>
      </c>
      <c r="AC39" s="20">
        <v>0.1</v>
      </c>
      <c r="AD39" s="20">
        <v>0.85</v>
      </c>
      <c r="AE39" s="20">
        <v>18.7</v>
      </c>
      <c r="AF39" s="20">
        <v>0.19</v>
      </c>
      <c r="AG39" s="20">
        <v>37</v>
      </c>
      <c r="AH39" s="20">
        <v>997</v>
      </c>
      <c r="AI39" s="20">
        <v>69</v>
      </c>
      <c r="AJ39" s="20">
        <v>2777</v>
      </c>
      <c r="AK39" s="20" t="s">
        <v>113</v>
      </c>
      <c r="AL39" s="20">
        <v>548</v>
      </c>
      <c r="AM39" s="20">
        <v>3.9</v>
      </c>
      <c r="AN39" s="20">
        <v>59</v>
      </c>
      <c r="AO39" s="20">
        <v>3.2</v>
      </c>
      <c r="AP39" s="20">
        <v>30</v>
      </c>
      <c r="AQ39" s="20">
        <v>4.8</v>
      </c>
      <c r="AR39" s="20">
        <v>1876</v>
      </c>
      <c r="AS39" s="20">
        <v>3.22</v>
      </c>
      <c r="AT39" s="20">
        <v>1.9</v>
      </c>
      <c r="AU39" s="20">
        <v>1.02</v>
      </c>
      <c r="AV39" s="20">
        <v>48</v>
      </c>
      <c r="AW39" s="20">
        <v>4.0599999999999996</v>
      </c>
      <c r="AX39" s="20">
        <v>4</v>
      </c>
      <c r="AY39" s="20">
        <v>3</v>
      </c>
      <c r="AZ39" s="20">
        <v>0.62</v>
      </c>
      <c r="BA39" s="20">
        <v>21.2</v>
      </c>
      <c r="BB39" s="20">
        <v>28.2</v>
      </c>
      <c r="BC39" s="20">
        <v>22</v>
      </c>
      <c r="BD39" s="20">
        <v>0.27</v>
      </c>
      <c r="BE39" s="20">
        <v>366</v>
      </c>
      <c r="BF39" s="20">
        <v>6</v>
      </c>
      <c r="BG39" s="20">
        <v>8</v>
      </c>
      <c r="BH39" s="20">
        <v>23.8</v>
      </c>
      <c r="BI39" s="20">
        <v>14</v>
      </c>
      <c r="BJ39" s="20">
        <v>1703</v>
      </c>
      <c r="BK39" s="20">
        <v>6.42</v>
      </c>
      <c r="BL39" s="20">
        <v>60</v>
      </c>
      <c r="BM39" s="20" t="s">
        <v>114</v>
      </c>
      <c r="BN39" s="20">
        <v>203</v>
      </c>
      <c r="BO39" s="20">
        <v>9</v>
      </c>
      <c r="BP39" s="20">
        <v>1</v>
      </c>
      <c r="BQ39" s="20">
        <v>4.5</v>
      </c>
      <c r="BR39" s="20">
        <v>76</v>
      </c>
      <c r="BS39" s="20">
        <v>267</v>
      </c>
      <c r="BT39" s="20" t="s">
        <v>128</v>
      </c>
      <c r="BU39" s="20">
        <v>0.6</v>
      </c>
      <c r="BV39" s="20">
        <v>26.99</v>
      </c>
      <c r="BW39" s="20">
        <v>9.9</v>
      </c>
      <c r="BX39" s="20">
        <v>11.4</v>
      </c>
      <c r="BY39" s="20">
        <v>0.27</v>
      </c>
      <c r="BZ39" s="20">
        <v>14.99</v>
      </c>
      <c r="CA39" s="20">
        <v>49</v>
      </c>
      <c r="CB39" s="20">
        <v>56</v>
      </c>
      <c r="CC39" s="20">
        <v>17</v>
      </c>
      <c r="CD39" s="20">
        <v>1.9</v>
      </c>
      <c r="CE39" s="20">
        <v>345</v>
      </c>
      <c r="CF39" s="20">
        <v>107</v>
      </c>
      <c r="CG39" s="20">
        <v>8.5900000000000004E-2</v>
      </c>
      <c r="CH39" s="20">
        <v>0.188</v>
      </c>
      <c r="CI39" s="20">
        <v>0.19800000000000001</v>
      </c>
      <c r="CJ39" s="20">
        <v>0.85599999999999998</v>
      </c>
      <c r="CK39" s="20">
        <v>9.7100000000000009</v>
      </c>
      <c r="CL39" s="20">
        <v>0.26</v>
      </c>
      <c r="CM39" s="20">
        <v>0.17</v>
      </c>
      <c r="CN39" s="20" t="s">
        <v>115</v>
      </c>
      <c r="CO39" s="20">
        <v>35.31</v>
      </c>
      <c r="CP39" s="20">
        <v>1.36</v>
      </c>
      <c r="CQ39" s="20">
        <v>9.19</v>
      </c>
      <c r="CR39" s="20">
        <v>0.64</v>
      </c>
      <c r="CS39" s="20">
        <v>0.04</v>
      </c>
      <c r="CT39" s="20">
        <v>0.1</v>
      </c>
      <c r="CU39" s="20">
        <v>0.22</v>
      </c>
      <c r="CV39" s="20">
        <v>42.15</v>
      </c>
      <c r="CW39" s="20">
        <v>0.03</v>
      </c>
      <c r="CX39" s="20">
        <v>0.32</v>
      </c>
      <c r="CY39" s="20">
        <v>0.01</v>
      </c>
    </row>
    <row r="40" spans="1:103" s="12" customFormat="1" x14ac:dyDescent="0.2">
      <c r="A40" s="12" t="s">
        <v>189</v>
      </c>
      <c r="B40" s="19" t="s">
        <v>190</v>
      </c>
      <c r="C40" s="19" t="s">
        <v>110</v>
      </c>
      <c r="D40" s="20" t="s">
        <v>125</v>
      </c>
      <c r="E40" s="20">
        <v>0.01</v>
      </c>
      <c r="F40" s="20">
        <v>26.09</v>
      </c>
      <c r="G40" s="20">
        <v>1760</v>
      </c>
      <c r="H40" s="20">
        <v>2</v>
      </c>
      <c r="I40" s="20" t="s">
        <v>112</v>
      </c>
      <c r="J40" s="20"/>
      <c r="K40" s="20"/>
      <c r="L40" s="20"/>
      <c r="M40" s="20"/>
      <c r="N40" s="20"/>
      <c r="O40" s="20"/>
      <c r="P40" s="20"/>
      <c r="Q40" s="20"/>
      <c r="R40" s="20"/>
      <c r="S40" s="20"/>
      <c r="T40" s="20"/>
      <c r="U40" s="20"/>
      <c r="V40" s="20"/>
      <c r="W40" s="20"/>
      <c r="X40" s="20">
        <v>4.6500000000000004</v>
      </c>
      <c r="Y40" s="20">
        <v>0.1</v>
      </c>
      <c r="Z40" s="20">
        <v>20.76</v>
      </c>
      <c r="AA40" s="20">
        <v>1.1000000000000001</v>
      </c>
      <c r="AB40" s="20">
        <v>0.23</v>
      </c>
      <c r="AC40" s="20">
        <v>0.1</v>
      </c>
      <c r="AD40" s="20">
        <v>0.9</v>
      </c>
      <c r="AE40" s="20">
        <v>21.1</v>
      </c>
      <c r="AF40" s="20">
        <v>0.17</v>
      </c>
      <c r="AG40" s="20">
        <v>41</v>
      </c>
      <c r="AH40" s="20">
        <v>876</v>
      </c>
      <c r="AI40" s="20">
        <v>57</v>
      </c>
      <c r="AJ40" s="20">
        <v>1352</v>
      </c>
      <c r="AK40" s="20" t="s">
        <v>113</v>
      </c>
      <c r="AL40" s="20">
        <v>199</v>
      </c>
      <c r="AM40" s="20">
        <v>3.7</v>
      </c>
      <c r="AN40" s="20">
        <v>54.2</v>
      </c>
      <c r="AO40" s="20">
        <v>3.4</v>
      </c>
      <c r="AP40" s="20">
        <v>26</v>
      </c>
      <c r="AQ40" s="20">
        <v>3.3</v>
      </c>
      <c r="AR40" s="20">
        <v>2118</v>
      </c>
      <c r="AS40" s="20">
        <v>2.89</v>
      </c>
      <c r="AT40" s="20">
        <v>1.54</v>
      </c>
      <c r="AU40" s="20">
        <v>1.02</v>
      </c>
      <c r="AV40" s="20">
        <v>39</v>
      </c>
      <c r="AW40" s="20">
        <v>3.91</v>
      </c>
      <c r="AX40" s="20">
        <v>4</v>
      </c>
      <c r="AY40" s="20">
        <v>3</v>
      </c>
      <c r="AZ40" s="20">
        <v>0.55000000000000004</v>
      </c>
      <c r="BA40" s="20">
        <v>19.3</v>
      </c>
      <c r="BB40" s="20">
        <v>26.4</v>
      </c>
      <c r="BC40" s="20">
        <v>22</v>
      </c>
      <c r="BD40" s="20">
        <v>0.23</v>
      </c>
      <c r="BE40" s="20">
        <v>558</v>
      </c>
      <c r="BF40" s="20">
        <v>7</v>
      </c>
      <c r="BG40" s="20">
        <v>7</v>
      </c>
      <c r="BH40" s="20">
        <v>22.8</v>
      </c>
      <c r="BI40" s="20">
        <v>9</v>
      </c>
      <c r="BJ40" s="20">
        <v>1110</v>
      </c>
      <c r="BK40" s="20">
        <v>6.04</v>
      </c>
      <c r="BL40" s="20">
        <v>52</v>
      </c>
      <c r="BM40" s="20" t="s">
        <v>114</v>
      </c>
      <c r="BN40" s="20">
        <v>142</v>
      </c>
      <c r="BO40" s="20">
        <v>9</v>
      </c>
      <c r="BP40" s="20">
        <v>1</v>
      </c>
      <c r="BQ40" s="20">
        <v>4.3</v>
      </c>
      <c r="BR40" s="20">
        <v>39</v>
      </c>
      <c r="BS40" s="20">
        <v>247</v>
      </c>
      <c r="BT40" s="20" t="s">
        <v>128</v>
      </c>
      <c r="BU40" s="20">
        <v>0.54</v>
      </c>
      <c r="BV40" s="20">
        <v>26.59</v>
      </c>
      <c r="BW40" s="20">
        <v>8.6999999999999993</v>
      </c>
      <c r="BX40" s="20">
        <v>8.4</v>
      </c>
      <c r="BY40" s="20">
        <v>0.23</v>
      </c>
      <c r="BZ40" s="20">
        <v>15.52</v>
      </c>
      <c r="CA40" s="20">
        <v>51</v>
      </c>
      <c r="CB40" s="20">
        <v>52</v>
      </c>
      <c r="CC40" s="20">
        <v>14.7</v>
      </c>
      <c r="CD40" s="20">
        <v>1.6</v>
      </c>
      <c r="CE40" s="20">
        <v>318</v>
      </c>
      <c r="CF40" s="20">
        <v>96.4</v>
      </c>
      <c r="CG40" s="20">
        <v>6.9699999999999998E-2</v>
      </c>
      <c r="CH40" s="20">
        <v>0.161</v>
      </c>
      <c r="CI40" s="20">
        <v>0.17100000000000001</v>
      </c>
      <c r="CJ40" s="20">
        <v>0.86899999999999999</v>
      </c>
      <c r="CK40" s="20">
        <v>8.67</v>
      </c>
      <c r="CL40" s="20">
        <v>0.13</v>
      </c>
      <c r="CM40" s="20">
        <v>0.12</v>
      </c>
      <c r="CN40" s="20" t="s">
        <v>115</v>
      </c>
      <c r="CO40" s="20">
        <v>29.95</v>
      </c>
      <c r="CP40" s="20">
        <v>1.27</v>
      </c>
      <c r="CQ40" s="20">
        <v>9.0108999999999995</v>
      </c>
      <c r="CR40" s="20">
        <v>0.4</v>
      </c>
      <c r="CS40" s="20">
        <v>7.0000000000000007E-2</v>
      </c>
      <c r="CT40" s="20">
        <v>0.1</v>
      </c>
      <c r="CU40" s="20">
        <v>0.22</v>
      </c>
      <c r="CV40" s="20">
        <v>49.32</v>
      </c>
      <c r="CW40" s="20">
        <v>0.04</v>
      </c>
      <c r="CX40" s="20">
        <v>0.28000000000000003</v>
      </c>
      <c r="CY40" s="20" t="s">
        <v>115</v>
      </c>
    </row>
    <row r="41" spans="1:103" s="12" customFormat="1" x14ac:dyDescent="0.2">
      <c r="A41" s="12" t="s">
        <v>191</v>
      </c>
      <c r="B41" s="19" t="s">
        <v>192</v>
      </c>
      <c r="C41" s="19" t="s">
        <v>110</v>
      </c>
      <c r="D41" s="20" t="s">
        <v>125</v>
      </c>
      <c r="E41" s="20">
        <v>0.01</v>
      </c>
      <c r="F41" s="20">
        <v>14.69</v>
      </c>
      <c r="G41" s="20">
        <v>1710</v>
      </c>
      <c r="H41" s="20">
        <v>1</v>
      </c>
      <c r="I41" s="20" t="s">
        <v>112</v>
      </c>
      <c r="J41" s="20"/>
      <c r="K41" s="20"/>
      <c r="L41" s="20"/>
      <c r="M41" s="20"/>
      <c r="N41" s="20"/>
      <c r="O41" s="20"/>
      <c r="P41" s="20"/>
      <c r="Q41" s="20"/>
      <c r="R41" s="20"/>
      <c r="S41" s="20"/>
      <c r="T41" s="20"/>
      <c r="U41" s="20"/>
      <c r="V41" s="20"/>
      <c r="W41" s="20"/>
      <c r="X41" s="20">
        <v>6.15</v>
      </c>
      <c r="Y41" s="20">
        <v>0.1</v>
      </c>
      <c r="Z41" s="20">
        <v>12.37</v>
      </c>
      <c r="AA41" s="20">
        <v>0.9</v>
      </c>
      <c r="AB41" s="20">
        <v>0.12</v>
      </c>
      <c r="AC41" s="20">
        <v>0.19</v>
      </c>
      <c r="AD41" s="20">
        <v>1.18</v>
      </c>
      <c r="AE41" s="20">
        <v>26</v>
      </c>
      <c r="AF41" s="20">
        <v>0.21</v>
      </c>
      <c r="AG41" s="20">
        <v>45</v>
      </c>
      <c r="AH41" s="20">
        <v>1220</v>
      </c>
      <c r="AI41" s="20">
        <v>45</v>
      </c>
      <c r="AJ41" s="20">
        <v>1049</v>
      </c>
      <c r="AK41" s="20" t="s">
        <v>113</v>
      </c>
      <c r="AL41" s="20">
        <v>868</v>
      </c>
      <c r="AM41" s="20">
        <v>8.6</v>
      </c>
      <c r="AN41" s="20">
        <v>51.9</v>
      </c>
      <c r="AO41" s="20">
        <v>5.5</v>
      </c>
      <c r="AP41" s="20">
        <v>36</v>
      </c>
      <c r="AQ41" s="20">
        <v>4.3</v>
      </c>
      <c r="AR41" s="20">
        <v>1248</v>
      </c>
      <c r="AS41" s="20">
        <v>3.4</v>
      </c>
      <c r="AT41" s="20">
        <v>1.69</v>
      </c>
      <c r="AU41" s="20">
        <v>1.23</v>
      </c>
      <c r="AV41" s="20">
        <v>22</v>
      </c>
      <c r="AW41" s="20">
        <v>4.5599999999999996</v>
      </c>
      <c r="AX41" s="20">
        <v>5</v>
      </c>
      <c r="AY41" s="20">
        <v>5</v>
      </c>
      <c r="AZ41" s="20">
        <v>0.61</v>
      </c>
      <c r="BA41" s="20">
        <v>11.7</v>
      </c>
      <c r="BB41" s="20">
        <v>25</v>
      </c>
      <c r="BC41" s="20">
        <v>36</v>
      </c>
      <c r="BD41" s="20">
        <v>0.25</v>
      </c>
      <c r="BE41" s="20">
        <v>1200</v>
      </c>
      <c r="BF41" s="20">
        <v>17</v>
      </c>
      <c r="BG41" s="20">
        <v>11</v>
      </c>
      <c r="BH41" s="20">
        <v>24.1</v>
      </c>
      <c r="BI41" s="20">
        <v>24</v>
      </c>
      <c r="BJ41" s="20">
        <v>8125</v>
      </c>
      <c r="BK41" s="20">
        <v>6.1</v>
      </c>
      <c r="BL41" s="20">
        <v>44.9</v>
      </c>
      <c r="BM41" s="20" t="s">
        <v>114</v>
      </c>
      <c r="BN41" s="20">
        <v>203</v>
      </c>
      <c r="BO41" s="20">
        <v>6</v>
      </c>
      <c r="BP41" s="20">
        <v>2</v>
      </c>
      <c r="BQ41" s="20">
        <v>4.5</v>
      </c>
      <c r="BR41" s="20">
        <v>20</v>
      </c>
      <c r="BS41" s="20">
        <v>487</v>
      </c>
      <c r="BT41" s="20">
        <v>0.6</v>
      </c>
      <c r="BU41" s="20">
        <v>0.62</v>
      </c>
      <c r="BV41" s="20">
        <v>20.440000000000001</v>
      </c>
      <c r="BW41" s="20">
        <v>8</v>
      </c>
      <c r="BX41" s="20">
        <v>30.5</v>
      </c>
      <c r="BY41" s="20">
        <v>0.26</v>
      </c>
      <c r="BZ41" s="20">
        <v>20.67</v>
      </c>
      <c r="CA41" s="20">
        <v>40</v>
      </c>
      <c r="CB41" s="20">
        <v>29</v>
      </c>
      <c r="CC41" s="20">
        <v>15.7</v>
      </c>
      <c r="CD41" s="20">
        <v>1.7</v>
      </c>
      <c r="CE41" s="20">
        <v>1195</v>
      </c>
      <c r="CF41" s="20">
        <v>196</v>
      </c>
      <c r="CG41" s="20">
        <v>7.8299999999999995E-2</v>
      </c>
      <c r="CH41" s="20">
        <v>0.157</v>
      </c>
      <c r="CI41" s="20">
        <v>0.16700000000000001</v>
      </c>
      <c r="CJ41" s="20">
        <v>1.1679999999999999</v>
      </c>
      <c r="CK41" s="20">
        <v>11.26</v>
      </c>
      <c r="CL41" s="20">
        <v>0.14000000000000001</v>
      </c>
      <c r="CM41" s="20">
        <v>0.09</v>
      </c>
      <c r="CN41" s="20" t="s">
        <v>115</v>
      </c>
      <c r="CO41" s="20">
        <v>17.48</v>
      </c>
      <c r="CP41" s="20">
        <v>1.01</v>
      </c>
      <c r="CQ41" s="20">
        <v>10.420999999999999</v>
      </c>
      <c r="CR41" s="20">
        <v>0.24</v>
      </c>
      <c r="CS41" s="20">
        <v>0.17</v>
      </c>
      <c r="CT41" s="20">
        <v>0.18</v>
      </c>
      <c r="CU41" s="20">
        <v>0.41</v>
      </c>
      <c r="CV41" s="20">
        <v>57.07</v>
      </c>
      <c r="CW41" s="20">
        <v>0.06</v>
      </c>
      <c r="CX41" s="20">
        <v>0.35</v>
      </c>
      <c r="CY41" s="20" t="s">
        <v>115</v>
      </c>
    </row>
    <row r="42" spans="1:103" s="12" customFormat="1" x14ac:dyDescent="0.2">
      <c r="A42" s="12" t="s">
        <v>193</v>
      </c>
      <c r="B42" s="19" t="s">
        <v>194</v>
      </c>
      <c r="C42" s="19" t="s">
        <v>195</v>
      </c>
      <c r="D42" s="20" t="s">
        <v>125</v>
      </c>
      <c r="E42" s="20">
        <v>0.01</v>
      </c>
      <c r="F42" s="20">
        <v>1.53</v>
      </c>
      <c r="G42" s="20">
        <v>1050</v>
      </c>
      <c r="H42" s="20">
        <v>1</v>
      </c>
      <c r="I42" s="20" t="s">
        <v>112</v>
      </c>
      <c r="J42" s="20">
        <v>6.13</v>
      </c>
      <c r="K42" s="20">
        <v>0.03</v>
      </c>
      <c r="L42" s="20">
        <v>3.17</v>
      </c>
      <c r="M42" s="20" t="s">
        <v>115</v>
      </c>
      <c r="N42" s="20">
        <v>29.91</v>
      </c>
      <c r="O42" s="20">
        <v>1.53</v>
      </c>
      <c r="P42" s="20">
        <v>0.19</v>
      </c>
      <c r="Q42" s="20">
        <v>0.04</v>
      </c>
      <c r="R42" s="20">
        <v>0.09</v>
      </c>
      <c r="S42" s="20">
        <v>0.05</v>
      </c>
      <c r="T42" s="20">
        <v>31.55</v>
      </c>
      <c r="U42" s="20">
        <v>0.01</v>
      </c>
      <c r="V42" s="20">
        <v>0.31</v>
      </c>
      <c r="W42" s="20" t="s">
        <v>115</v>
      </c>
      <c r="X42" s="20">
        <v>3.22</v>
      </c>
      <c r="Y42" s="20">
        <v>2.4</v>
      </c>
      <c r="Z42" s="20">
        <v>21.63</v>
      </c>
      <c r="AA42" s="20">
        <v>1.4</v>
      </c>
      <c r="AB42" s="20">
        <v>0.11</v>
      </c>
      <c r="AC42" s="20">
        <v>0.02</v>
      </c>
      <c r="AD42" s="20" t="s">
        <v>126</v>
      </c>
      <c r="AE42" s="20">
        <v>13.4</v>
      </c>
      <c r="AF42" s="20">
        <v>0.19</v>
      </c>
      <c r="AG42" s="20">
        <v>103</v>
      </c>
      <c r="AH42" s="20">
        <v>498</v>
      </c>
      <c r="AI42" s="20">
        <v>65</v>
      </c>
      <c r="AJ42" s="20">
        <v>232</v>
      </c>
      <c r="AK42" s="20" t="s">
        <v>113</v>
      </c>
      <c r="AL42" s="20">
        <v>88.6</v>
      </c>
      <c r="AM42" s="20">
        <v>20.9</v>
      </c>
      <c r="AN42" s="20">
        <v>46.2</v>
      </c>
      <c r="AO42" s="20">
        <v>22.8</v>
      </c>
      <c r="AP42" s="20">
        <v>16</v>
      </c>
      <c r="AQ42" s="20">
        <v>5.5</v>
      </c>
      <c r="AR42" s="20">
        <v>136</v>
      </c>
      <c r="AS42" s="20">
        <v>1.32</v>
      </c>
      <c r="AT42" s="20">
        <v>0.68</v>
      </c>
      <c r="AU42" s="20">
        <v>0.51</v>
      </c>
      <c r="AV42" s="20">
        <v>9</v>
      </c>
      <c r="AW42" s="20">
        <v>1.94</v>
      </c>
      <c r="AX42" s="20">
        <v>1</v>
      </c>
      <c r="AY42" s="20">
        <v>3</v>
      </c>
      <c r="AZ42" s="20">
        <v>0.25</v>
      </c>
      <c r="BA42" s="20">
        <v>22.4</v>
      </c>
      <c r="BB42" s="20">
        <v>26.7</v>
      </c>
      <c r="BC42" s="20">
        <v>29</v>
      </c>
      <c r="BD42" s="20">
        <v>0.12</v>
      </c>
      <c r="BE42" s="20">
        <v>287</v>
      </c>
      <c r="BF42" s="20" t="s">
        <v>127</v>
      </c>
      <c r="BG42" s="20">
        <v>10</v>
      </c>
      <c r="BH42" s="20">
        <v>18.3</v>
      </c>
      <c r="BI42" s="20">
        <v>15</v>
      </c>
      <c r="BJ42" s="20">
        <v>7231</v>
      </c>
      <c r="BK42" s="20">
        <v>5.27</v>
      </c>
      <c r="BL42" s="20">
        <v>71.5</v>
      </c>
      <c r="BM42" s="20" t="s">
        <v>114</v>
      </c>
      <c r="BN42" s="20">
        <v>13.8</v>
      </c>
      <c r="BO42" s="20" t="s">
        <v>113</v>
      </c>
      <c r="BP42" s="20">
        <v>3</v>
      </c>
      <c r="BQ42" s="20">
        <v>3</v>
      </c>
      <c r="BR42" s="20">
        <v>13</v>
      </c>
      <c r="BS42" s="20">
        <v>92</v>
      </c>
      <c r="BT42" s="20" t="s">
        <v>128</v>
      </c>
      <c r="BU42" s="20">
        <v>0.26</v>
      </c>
      <c r="BV42" s="20">
        <v>2.77</v>
      </c>
      <c r="BW42" s="20">
        <v>4.9000000000000004</v>
      </c>
      <c r="BX42" s="20">
        <v>2.8</v>
      </c>
      <c r="BY42" s="20">
        <v>0.1</v>
      </c>
      <c r="BZ42" s="20">
        <v>1.47</v>
      </c>
      <c r="CA42" s="20">
        <v>39</v>
      </c>
      <c r="CB42" s="20">
        <v>8</v>
      </c>
      <c r="CC42" s="20">
        <v>6.7</v>
      </c>
      <c r="CD42" s="20">
        <v>0.8</v>
      </c>
      <c r="CE42" s="20">
        <v>4085</v>
      </c>
      <c r="CF42" s="20">
        <v>88.9</v>
      </c>
      <c r="CG42" s="20">
        <v>3.5200000000000002E-2</v>
      </c>
      <c r="CH42" s="20">
        <v>0.16700000000000001</v>
      </c>
      <c r="CI42" s="20">
        <v>0.17699999999999999</v>
      </c>
      <c r="CJ42" s="20">
        <v>23.181000000000001</v>
      </c>
      <c r="CK42" s="20"/>
      <c r="CL42" s="20"/>
      <c r="CM42" s="20"/>
      <c r="CN42" s="20"/>
      <c r="CO42" s="20"/>
      <c r="CP42" s="20"/>
      <c r="CQ42" s="20"/>
      <c r="CR42" s="20"/>
      <c r="CS42" s="20"/>
      <c r="CT42" s="20"/>
      <c r="CU42" s="20"/>
      <c r="CV42" s="20"/>
      <c r="CW42" s="20"/>
      <c r="CX42" s="20"/>
      <c r="CY42" s="20"/>
    </row>
    <row r="43" spans="1:103" s="12" customFormat="1" x14ac:dyDescent="0.2">
      <c r="A43" s="12" t="s">
        <v>196</v>
      </c>
      <c r="B43" s="19" t="s">
        <v>197</v>
      </c>
      <c r="C43" s="19" t="s">
        <v>110</v>
      </c>
      <c r="D43" s="20" t="s">
        <v>125</v>
      </c>
      <c r="E43" s="20">
        <v>0.01</v>
      </c>
      <c r="F43" s="20">
        <v>13.37</v>
      </c>
      <c r="G43" s="20">
        <v>1220</v>
      </c>
      <c r="H43" s="20" t="s">
        <v>111</v>
      </c>
      <c r="I43" s="20" t="s">
        <v>112</v>
      </c>
      <c r="J43" s="20"/>
      <c r="K43" s="20"/>
      <c r="L43" s="20"/>
      <c r="M43" s="20"/>
      <c r="N43" s="20"/>
      <c r="O43" s="20"/>
      <c r="P43" s="20"/>
      <c r="Q43" s="20"/>
      <c r="R43" s="20"/>
      <c r="S43" s="20"/>
      <c r="T43" s="20"/>
      <c r="U43" s="20"/>
      <c r="V43" s="20"/>
      <c r="W43" s="20"/>
      <c r="X43" s="20">
        <v>4.7300000000000004</v>
      </c>
      <c r="Y43" s="20">
        <v>0.1</v>
      </c>
      <c r="Z43" s="20">
        <v>13.63</v>
      </c>
      <c r="AA43" s="20">
        <v>0.8</v>
      </c>
      <c r="AB43" s="20">
        <v>0.09</v>
      </c>
      <c r="AC43" s="20">
        <v>0.14000000000000001</v>
      </c>
      <c r="AD43" s="20">
        <v>0.88</v>
      </c>
      <c r="AE43" s="20">
        <v>27.6</v>
      </c>
      <c r="AF43" s="20">
        <v>0.15</v>
      </c>
      <c r="AG43" s="20">
        <v>32</v>
      </c>
      <c r="AH43" s="20">
        <v>925</v>
      </c>
      <c r="AI43" s="20">
        <v>45</v>
      </c>
      <c r="AJ43" s="20">
        <v>656</v>
      </c>
      <c r="AK43" s="20" t="s">
        <v>113</v>
      </c>
      <c r="AL43" s="20">
        <v>514</v>
      </c>
      <c r="AM43" s="20">
        <v>12</v>
      </c>
      <c r="AN43" s="20">
        <v>34.799999999999997</v>
      </c>
      <c r="AO43" s="20">
        <v>11.3</v>
      </c>
      <c r="AP43" s="20">
        <v>28</v>
      </c>
      <c r="AQ43" s="20">
        <v>2.6</v>
      </c>
      <c r="AR43" s="20">
        <v>1431</v>
      </c>
      <c r="AS43" s="20">
        <v>2.68</v>
      </c>
      <c r="AT43" s="20">
        <v>1.4</v>
      </c>
      <c r="AU43" s="20">
        <v>0.89</v>
      </c>
      <c r="AV43" s="20">
        <v>15</v>
      </c>
      <c r="AW43" s="20">
        <v>3.29</v>
      </c>
      <c r="AX43" s="20">
        <v>5</v>
      </c>
      <c r="AY43" s="20">
        <v>4</v>
      </c>
      <c r="AZ43" s="20">
        <v>0.52</v>
      </c>
      <c r="BA43" s="20">
        <v>9.1</v>
      </c>
      <c r="BB43" s="20">
        <v>17.3</v>
      </c>
      <c r="BC43" s="20">
        <v>37</v>
      </c>
      <c r="BD43" s="20">
        <v>0.22</v>
      </c>
      <c r="BE43" s="20">
        <v>2362</v>
      </c>
      <c r="BF43" s="20">
        <v>14</v>
      </c>
      <c r="BG43" s="20">
        <v>7</v>
      </c>
      <c r="BH43" s="20">
        <v>16.3</v>
      </c>
      <c r="BI43" s="20">
        <v>17</v>
      </c>
      <c r="BJ43" s="20">
        <v>5195</v>
      </c>
      <c r="BK43" s="20">
        <v>4.1500000000000004</v>
      </c>
      <c r="BL43" s="20">
        <v>36.299999999999997</v>
      </c>
      <c r="BM43" s="20" t="s">
        <v>114</v>
      </c>
      <c r="BN43" s="20">
        <v>125</v>
      </c>
      <c r="BO43" s="20" t="s">
        <v>113</v>
      </c>
      <c r="BP43" s="20">
        <v>1</v>
      </c>
      <c r="BQ43" s="20">
        <v>3.1</v>
      </c>
      <c r="BR43" s="20">
        <v>11</v>
      </c>
      <c r="BS43" s="20">
        <v>344</v>
      </c>
      <c r="BT43" s="20" t="s">
        <v>128</v>
      </c>
      <c r="BU43" s="20">
        <v>0.48</v>
      </c>
      <c r="BV43" s="20">
        <v>14.36</v>
      </c>
      <c r="BW43" s="20">
        <v>5.4</v>
      </c>
      <c r="BX43" s="20">
        <v>24.7</v>
      </c>
      <c r="BY43" s="20">
        <v>0.22</v>
      </c>
      <c r="BZ43" s="20">
        <v>19.87</v>
      </c>
      <c r="CA43" s="20">
        <v>34</v>
      </c>
      <c r="CB43" s="20">
        <v>15</v>
      </c>
      <c r="CC43" s="20">
        <v>13.6</v>
      </c>
      <c r="CD43" s="20">
        <v>1.5</v>
      </c>
      <c r="CE43" s="20">
        <v>1514</v>
      </c>
      <c r="CF43" s="20">
        <v>123</v>
      </c>
      <c r="CG43" s="20">
        <v>6.6900000000000001E-2</v>
      </c>
      <c r="CH43" s="20">
        <v>0.08</v>
      </c>
      <c r="CI43" s="20">
        <v>0.09</v>
      </c>
      <c r="CJ43" s="20">
        <v>0.90500000000000003</v>
      </c>
      <c r="CK43" s="20">
        <v>8.65</v>
      </c>
      <c r="CL43" s="20">
        <v>7.0000000000000007E-2</v>
      </c>
      <c r="CM43" s="20">
        <v>0.08</v>
      </c>
      <c r="CN43" s="20" t="s">
        <v>115</v>
      </c>
      <c r="CO43" s="20">
        <v>19.350000000000001</v>
      </c>
      <c r="CP43" s="20">
        <v>0.85</v>
      </c>
      <c r="CQ43" s="20">
        <v>26.08</v>
      </c>
      <c r="CR43" s="20">
        <v>0.17</v>
      </c>
      <c r="CS43" s="20">
        <v>0.3</v>
      </c>
      <c r="CT43" s="20">
        <v>0.15</v>
      </c>
      <c r="CU43" s="20">
        <v>0.33</v>
      </c>
      <c r="CV43" s="20">
        <v>60.15</v>
      </c>
      <c r="CW43" s="20">
        <v>0.04</v>
      </c>
      <c r="CX43" s="20">
        <v>0.23</v>
      </c>
      <c r="CY43" s="20" t="s">
        <v>115</v>
      </c>
    </row>
    <row r="44" spans="1:103" s="12" customFormat="1" x14ac:dyDescent="0.2">
      <c r="A44" s="12" t="s">
        <v>198</v>
      </c>
      <c r="B44" s="19" t="s">
        <v>199</v>
      </c>
      <c r="C44" s="19" t="s">
        <v>131</v>
      </c>
      <c r="D44" s="20" t="s">
        <v>125</v>
      </c>
      <c r="E44" s="20">
        <v>0.01</v>
      </c>
      <c r="F44" s="20">
        <v>0.30299999999999999</v>
      </c>
      <c r="G44" s="20">
        <v>184</v>
      </c>
      <c r="H44" s="20">
        <v>19</v>
      </c>
      <c r="I44" s="20" t="s">
        <v>112</v>
      </c>
      <c r="J44" s="20"/>
      <c r="K44" s="20"/>
      <c r="L44" s="20"/>
      <c r="M44" s="20"/>
      <c r="N44" s="20"/>
      <c r="O44" s="20"/>
      <c r="P44" s="20"/>
      <c r="Q44" s="20"/>
      <c r="R44" s="20"/>
      <c r="S44" s="20"/>
      <c r="T44" s="20"/>
      <c r="U44" s="20"/>
      <c r="V44" s="20"/>
      <c r="W44" s="20"/>
      <c r="X44" s="20">
        <v>6.17</v>
      </c>
      <c r="Y44" s="20">
        <v>0.8</v>
      </c>
      <c r="Z44" s="20">
        <v>2.58</v>
      </c>
      <c r="AA44" s="20">
        <v>3.5</v>
      </c>
      <c r="AB44" s="20">
        <v>0.25</v>
      </c>
      <c r="AC44" s="20">
        <v>0.03</v>
      </c>
      <c r="AD44" s="20">
        <v>0.01</v>
      </c>
      <c r="AE44" s="20" t="s">
        <v>132</v>
      </c>
      <c r="AF44" s="20">
        <v>0.38</v>
      </c>
      <c r="AG44" s="20">
        <v>2</v>
      </c>
      <c r="AH44" s="20">
        <v>20</v>
      </c>
      <c r="AI44" s="20">
        <v>22</v>
      </c>
      <c r="AJ44" s="20">
        <v>846</v>
      </c>
      <c r="AK44" s="20" t="s">
        <v>113</v>
      </c>
      <c r="AL44" s="20">
        <v>0.4</v>
      </c>
      <c r="AM44" s="20">
        <v>1.1000000000000001</v>
      </c>
      <c r="AN44" s="20">
        <v>151</v>
      </c>
      <c r="AO44" s="20">
        <v>5.3</v>
      </c>
      <c r="AP44" s="20">
        <v>26</v>
      </c>
      <c r="AQ44" s="20">
        <v>1.3</v>
      </c>
      <c r="AR44" s="20">
        <v>53</v>
      </c>
      <c r="AS44" s="20">
        <v>10.59</v>
      </c>
      <c r="AT44" s="20">
        <v>6.86</v>
      </c>
      <c r="AU44" s="20">
        <v>1.41</v>
      </c>
      <c r="AV44" s="20">
        <v>17</v>
      </c>
      <c r="AW44" s="20">
        <v>10.42</v>
      </c>
      <c r="AX44" s="20">
        <v>1</v>
      </c>
      <c r="AY44" s="20">
        <v>18</v>
      </c>
      <c r="AZ44" s="20">
        <v>2.2799999999999998</v>
      </c>
      <c r="BA44" s="20">
        <v>0.4</v>
      </c>
      <c r="BB44" s="20">
        <v>71.5</v>
      </c>
      <c r="BC44" s="20">
        <v>14</v>
      </c>
      <c r="BD44" s="20">
        <v>1.04</v>
      </c>
      <c r="BE44" s="20">
        <v>793</v>
      </c>
      <c r="BF44" s="20">
        <v>4</v>
      </c>
      <c r="BG44" s="20">
        <v>70</v>
      </c>
      <c r="BH44" s="20">
        <v>66.2</v>
      </c>
      <c r="BI44" s="20">
        <v>22</v>
      </c>
      <c r="BJ44" s="20">
        <v>178</v>
      </c>
      <c r="BK44" s="20">
        <v>17.850000000000001</v>
      </c>
      <c r="BL44" s="20">
        <v>120</v>
      </c>
      <c r="BM44" s="20" t="s">
        <v>114</v>
      </c>
      <c r="BN44" s="20">
        <v>21.4</v>
      </c>
      <c r="BO44" s="20">
        <v>7</v>
      </c>
      <c r="BP44" s="20">
        <v>2</v>
      </c>
      <c r="BQ44" s="20">
        <v>11.8</v>
      </c>
      <c r="BR44" s="20">
        <v>3</v>
      </c>
      <c r="BS44" s="20">
        <v>159</v>
      </c>
      <c r="BT44" s="20">
        <v>3.7</v>
      </c>
      <c r="BU44" s="20">
        <v>1.71</v>
      </c>
      <c r="BV44" s="20">
        <v>0.38</v>
      </c>
      <c r="BW44" s="20">
        <v>23.6</v>
      </c>
      <c r="BX44" s="20">
        <v>1</v>
      </c>
      <c r="BY44" s="20">
        <v>1</v>
      </c>
      <c r="BZ44" s="20">
        <v>3.91</v>
      </c>
      <c r="CA44" s="20">
        <v>37</v>
      </c>
      <c r="CB44" s="20">
        <v>2</v>
      </c>
      <c r="CC44" s="20">
        <v>57.9</v>
      </c>
      <c r="CD44" s="20">
        <v>7</v>
      </c>
      <c r="CE44" s="20">
        <v>218</v>
      </c>
      <c r="CF44" s="20">
        <v>640</v>
      </c>
      <c r="CG44" s="20">
        <v>7.3499999999999996E-2</v>
      </c>
      <c r="CH44" s="20">
        <v>0.13400000000000001</v>
      </c>
      <c r="CI44" s="20">
        <v>0.14399999999999999</v>
      </c>
      <c r="CJ44" s="20">
        <v>2.9000000000000001E-2</v>
      </c>
      <c r="CK44" s="20">
        <v>11.45</v>
      </c>
      <c r="CL44" s="20">
        <v>0.08</v>
      </c>
      <c r="CM44" s="20">
        <v>1.05</v>
      </c>
      <c r="CN44" s="20" t="s">
        <v>115</v>
      </c>
      <c r="CO44" s="20">
        <v>3.62</v>
      </c>
      <c r="CP44" s="20">
        <v>4.0599999999999996</v>
      </c>
      <c r="CQ44" s="20">
        <v>8.66</v>
      </c>
      <c r="CR44" s="20">
        <v>0.43</v>
      </c>
      <c r="CS44" s="20">
        <v>0.11</v>
      </c>
      <c r="CT44" s="20">
        <v>2.61</v>
      </c>
      <c r="CU44" s="20">
        <v>0.08</v>
      </c>
      <c r="CV44" s="20">
        <v>74.489999999999995</v>
      </c>
      <c r="CW44" s="20">
        <v>0.03</v>
      </c>
      <c r="CX44" s="20">
        <v>0.61</v>
      </c>
      <c r="CY44" s="20" t="s">
        <v>115</v>
      </c>
    </row>
    <row r="45" spans="1:103" s="12" customFormat="1" x14ac:dyDescent="0.2">
      <c r="B45" s="19"/>
      <c r="C45" s="19"/>
    </row>
    <row r="46" spans="1:103" s="77" customFormat="1" ht="27" customHeight="1" x14ac:dyDescent="0.25">
      <c r="A46" s="76" t="s">
        <v>343</v>
      </c>
      <c r="E46" s="78"/>
      <c r="F46" s="78"/>
      <c r="G46" s="78"/>
    </row>
    <row r="47" spans="1:103" s="77" customFormat="1" ht="78.75" customHeight="1" x14ac:dyDescent="0.25">
      <c r="A47" s="79" t="s">
        <v>344</v>
      </c>
      <c r="B47" s="80"/>
      <c r="C47" s="80"/>
      <c r="D47" s="80"/>
      <c r="E47" s="80"/>
      <c r="F47" s="80"/>
      <c r="G47" s="80"/>
      <c r="H47" s="80"/>
      <c r="I47" s="80"/>
      <c r="J47" s="80"/>
    </row>
    <row r="48" spans="1:103" s="77" customFormat="1" ht="10.5" customHeight="1" x14ac:dyDescent="0.25">
      <c r="A48" s="81"/>
      <c r="E48" s="78"/>
      <c r="F48" s="78"/>
      <c r="G48" s="78"/>
    </row>
    <row r="49" spans="1:10" s="77" customFormat="1" ht="61.5" customHeight="1" x14ac:dyDescent="0.25">
      <c r="A49" s="79" t="s">
        <v>345</v>
      </c>
      <c r="B49" s="80"/>
      <c r="C49" s="80"/>
      <c r="D49" s="80"/>
      <c r="E49" s="80"/>
      <c r="F49" s="80"/>
      <c r="G49" s="80"/>
      <c r="H49" s="80"/>
      <c r="I49" s="80"/>
      <c r="J49" s="80"/>
    </row>
    <row r="50" spans="1:10" s="12" customFormat="1" x14ac:dyDescent="0.2">
      <c r="B50" s="19"/>
      <c r="C50" s="19"/>
    </row>
    <row r="51" spans="1:10" s="12" customFormat="1" x14ac:dyDescent="0.2">
      <c r="B51" s="19"/>
      <c r="C51" s="19"/>
    </row>
    <row r="52" spans="1:10" s="12" customFormat="1" x14ac:dyDescent="0.2">
      <c r="B52" s="19"/>
      <c r="C52" s="19"/>
    </row>
    <row r="53" spans="1:10" s="12" customFormat="1" x14ac:dyDescent="0.2">
      <c r="B53" s="19"/>
      <c r="C53" s="19"/>
    </row>
    <row r="54" spans="1:10" s="12" customFormat="1" x14ac:dyDescent="0.2">
      <c r="B54" s="19"/>
      <c r="C54" s="19"/>
    </row>
    <row r="55" spans="1:10" s="12" customFormat="1" x14ac:dyDescent="0.2">
      <c r="B55" s="19"/>
      <c r="C55" s="19"/>
    </row>
    <row r="56" spans="1:10" s="12" customFormat="1" x14ac:dyDescent="0.2">
      <c r="B56" s="19"/>
      <c r="C56" s="19"/>
    </row>
    <row r="57" spans="1:10" s="12" customFormat="1" x14ac:dyDescent="0.2">
      <c r="B57" s="19"/>
      <c r="C57" s="19"/>
    </row>
    <row r="58" spans="1:10" s="12" customFormat="1" x14ac:dyDescent="0.2">
      <c r="B58" s="19"/>
      <c r="C58" s="19"/>
    </row>
    <row r="59" spans="1:10" s="12" customFormat="1" x14ac:dyDescent="0.2">
      <c r="B59" s="19"/>
      <c r="C59" s="19"/>
    </row>
    <row r="60" spans="1:10" s="12" customFormat="1" x14ac:dyDescent="0.2">
      <c r="B60" s="19"/>
      <c r="C60" s="19"/>
    </row>
    <row r="61" spans="1:10" s="12" customFormat="1" x14ac:dyDescent="0.2">
      <c r="B61" s="19"/>
      <c r="C61" s="19"/>
    </row>
    <row r="62" spans="1:10" s="12" customFormat="1" x14ac:dyDescent="0.2">
      <c r="B62" s="19"/>
      <c r="C62" s="19"/>
    </row>
    <row r="63" spans="1:10" s="12" customFormat="1" x14ac:dyDescent="0.2">
      <c r="B63" s="19"/>
      <c r="C63" s="19"/>
    </row>
    <row r="64" spans="1:10" s="12" customFormat="1" x14ac:dyDescent="0.2">
      <c r="B64" s="19"/>
      <c r="C64" s="19"/>
    </row>
    <row r="65" spans="2:3" s="12" customFormat="1" x14ac:dyDescent="0.2">
      <c r="B65" s="19"/>
      <c r="C65" s="19"/>
    </row>
    <row r="66" spans="2:3" s="12" customFormat="1" x14ac:dyDescent="0.2">
      <c r="B66" s="19"/>
      <c r="C66" s="19"/>
    </row>
    <row r="67" spans="2:3" s="12" customFormat="1" x14ac:dyDescent="0.2">
      <c r="B67" s="19"/>
      <c r="C67" s="19"/>
    </row>
    <row r="68" spans="2:3" s="12" customFormat="1" x14ac:dyDescent="0.2">
      <c r="B68" s="19"/>
      <c r="C68" s="19"/>
    </row>
    <row r="69" spans="2:3" s="12" customFormat="1" x14ac:dyDescent="0.2">
      <c r="B69" s="19"/>
      <c r="C69" s="19"/>
    </row>
    <row r="70" spans="2:3" s="12" customFormat="1" x14ac:dyDescent="0.2">
      <c r="B70" s="19"/>
      <c r="C70" s="19"/>
    </row>
    <row r="71" spans="2:3" s="12" customFormat="1" x14ac:dyDescent="0.2">
      <c r="B71" s="19"/>
      <c r="C71" s="19"/>
    </row>
    <row r="72" spans="2:3" s="12" customFormat="1" x14ac:dyDescent="0.2">
      <c r="B72" s="19"/>
      <c r="C72" s="19"/>
    </row>
    <row r="73" spans="2:3" s="12" customFormat="1" x14ac:dyDescent="0.2">
      <c r="B73" s="19"/>
      <c r="C73" s="19"/>
    </row>
    <row r="74" spans="2:3" s="12" customFormat="1" x14ac:dyDescent="0.2">
      <c r="B74" s="19"/>
      <c r="C74" s="19"/>
    </row>
    <row r="75" spans="2:3" s="12" customFormat="1" x14ac:dyDescent="0.2">
      <c r="B75" s="19"/>
      <c r="C75" s="19"/>
    </row>
    <row r="76" spans="2:3" s="12" customFormat="1" x14ac:dyDescent="0.2">
      <c r="B76" s="19"/>
      <c r="C76" s="19"/>
    </row>
    <row r="77" spans="2:3" s="12" customFormat="1" x14ac:dyDescent="0.2">
      <c r="B77" s="19"/>
      <c r="C77" s="19"/>
    </row>
    <row r="78" spans="2:3" s="12" customFormat="1" x14ac:dyDescent="0.2">
      <c r="B78" s="19"/>
      <c r="C78" s="19"/>
    </row>
    <row r="79" spans="2:3" s="12" customFormat="1" x14ac:dyDescent="0.2">
      <c r="B79" s="19"/>
      <c r="C79" s="19"/>
    </row>
    <row r="80" spans="2:3" s="12" customFormat="1" x14ac:dyDescent="0.2">
      <c r="B80" s="19"/>
      <c r="C80" s="19"/>
    </row>
    <row r="81" spans="2:3" s="12" customFormat="1" x14ac:dyDescent="0.2">
      <c r="B81" s="19"/>
      <c r="C81" s="19"/>
    </row>
    <row r="82" spans="2:3" s="12" customFormat="1" x14ac:dyDescent="0.2">
      <c r="B82" s="19"/>
      <c r="C82" s="19"/>
    </row>
    <row r="83" spans="2:3" s="12" customFormat="1" x14ac:dyDescent="0.2">
      <c r="B83" s="19"/>
      <c r="C83" s="19"/>
    </row>
    <row r="84" spans="2:3" s="12" customFormat="1" x14ac:dyDescent="0.2">
      <c r="B84" s="19"/>
      <c r="C84" s="19"/>
    </row>
    <row r="85" spans="2:3" s="12" customFormat="1" x14ac:dyDescent="0.2">
      <c r="B85" s="19"/>
      <c r="C85" s="19"/>
    </row>
    <row r="86" spans="2:3" s="12" customFormat="1" x14ac:dyDescent="0.2">
      <c r="B86" s="19"/>
      <c r="C86" s="19"/>
    </row>
    <row r="87" spans="2:3" s="12" customFormat="1" x14ac:dyDescent="0.2">
      <c r="B87" s="19"/>
      <c r="C87" s="19"/>
    </row>
    <row r="88" spans="2:3" s="12" customFormat="1" x14ac:dyDescent="0.2">
      <c r="B88" s="19"/>
      <c r="C88" s="19"/>
    </row>
    <row r="89" spans="2:3" s="12" customFormat="1" x14ac:dyDescent="0.2">
      <c r="B89" s="19"/>
      <c r="C89" s="19"/>
    </row>
    <row r="90" spans="2:3" s="12" customFormat="1" x14ac:dyDescent="0.2">
      <c r="B90" s="19"/>
      <c r="C90" s="19"/>
    </row>
    <row r="91" spans="2:3" s="12" customFormat="1" x14ac:dyDescent="0.2">
      <c r="B91" s="19"/>
      <c r="C91" s="19"/>
    </row>
    <row r="92" spans="2:3" s="12" customFormat="1" x14ac:dyDescent="0.2">
      <c r="B92" s="19"/>
      <c r="C92" s="19"/>
    </row>
    <row r="93" spans="2:3" s="12" customFormat="1" x14ac:dyDescent="0.2">
      <c r="B93" s="19"/>
      <c r="C93" s="19"/>
    </row>
    <row r="94" spans="2:3" s="12" customFormat="1" x14ac:dyDescent="0.2">
      <c r="B94" s="19"/>
      <c r="C94" s="19"/>
    </row>
    <row r="95" spans="2:3" s="12" customFormat="1" x14ac:dyDescent="0.2">
      <c r="B95" s="19"/>
      <c r="C95" s="19"/>
    </row>
    <row r="96" spans="2:3" s="12" customFormat="1" x14ac:dyDescent="0.2">
      <c r="B96" s="19"/>
      <c r="C96" s="19"/>
    </row>
    <row r="97" spans="2:3" s="12" customFormat="1" x14ac:dyDescent="0.2">
      <c r="B97" s="19"/>
      <c r="C97" s="19"/>
    </row>
    <row r="98" spans="2:3" s="12" customFormat="1" x14ac:dyDescent="0.2">
      <c r="B98" s="19"/>
      <c r="C98" s="19"/>
    </row>
    <row r="99" spans="2:3" s="12" customFormat="1" x14ac:dyDescent="0.2">
      <c r="B99" s="19"/>
      <c r="C99" s="19"/>
    </row>
    <row r="100" spans="2:3" s="12" customFormat="1" x14ac:dyDescent="0.2">
      <c r="B100" s="19"/>
      <c r="C100" s="19"/>
    </row>
    <row r="101" spans="2:3" s="12" customFormat="1" x14ac:dyDescent="0.2">
      <c r="B101" s="19"/>
      <c r="C101" s="19"/>
    </row>
    <row r="102" spans="2:3" s="12" customFormat="1" x14ac:dyDescent="0.2">
      <c r="B102" s="19"/>
      <c r="C102" s="19"/>
    </row>
    <row r="103" spans="2:3" s="12" customFormat="1" x14ac:dyDescent="0.2">
      <c r="B103" s="19"/>
      <c r="C103" s="19"/>
    </row>
    <row r="104" spans="2:3" s="12" customFormat="1" x14ac:dyDescent="0.2">
      <c r="B104" s="19"/>
      <c r="C104" s="19"/>
    </row>
    <row r="105" spans="2:3" s="12" customFormat="1" x14ac:dyDescent="0.2">
      <c r="B105" s="19"/>
      <c r="C105" s="19"/>
    </row>
    <row r="106" spans="2:3" s="12" customFormat="1" x14ac:dyDescent="0.2">
      <c r="B106" s="19"/>
      <c r="C106" s="19"/>
    </row>
    <row r="107" spans="2:3" s="12" customFormat="1" x14ac:dyDescent="0.2">
      <c r="B107" s="19"/>
      <c r="C107" s="19"/>
    </row>
    <row r="108" spans="2:3" s="12" customFormat="1" x14ac:dyDescent="0.2">
      <c r="B108" s="19"/>
      <c r="C108" s="19"/>
    </row>
    <row r="109" spans="2:3" s="12" customFormat="1" x14ac:dyDescent="0.2">
      <c r="B109" s="19"/>
      <c r="C109" s="19"/>
    </row>
    <row r="110" spans="2:3" s="12" customFormat="1" x14ac:dyDescent="0.2">
      <c r="B110" s="19"/>
      <c r="C110" s="19"/>
    </row>
    <row r="111" spans="2:3" s="12" customFormat="1" x14ac:dyDescent="0.2">
      <c r="B111" s="19"/>
      <c r="C111" s="19"/>
    </row>
    <row r="112" spans="2:3" s="12" customFormat="1" x14ac:dyDescent="0.2">
      <c r="B112" s="19"/>
      <c r="C112" s="19"/>
    </row>
    <row r="113" spans="2:3" s="12" customFormat="1" x14ac:dyDescent="0.2">
      <c r="B113" s="19"/>
      <c r="C113" s="19"/>
    </row>
    <row r="114" spans="2:3" s="12" customFormat="1" x14ac:dyDescent="0.2">
      <c r="B114" s="19"/>
      <c r="C114" s="19"/>
    </row>
    <row r="115" spans="2:3" s="12" customFormat="1" x14ac:dyDescent="0.2">
      <c r="B115" s="19"/>
      <c r="C115" s="19"/>
    </row>
    <row r="116" spans="2:3" s="12" customFormat="1" x14ac:dyDescent="0.2">
      <c r="B116" s="19"/>
      <c r="C116" s="19"/>
    </row>
    <row r="117" spans="2:3" s="12" customFormat="1" x14ac:dyDescent="0.2">
      <c r="B117" s="19"/>
      <c r="C117" s="19"/>
    </row>
    <row r="118" spans="2:3" s="12" customFormat="1" x14ac:dyDescent="0.2">
      <c r="B118" s="19"/>
      <c r="C118" s="19"/>
    </row>
    <row r="119" spans="2:3" s="12" customFormat="1" x14ac:dyDescent="0.2">
      <c r="B119" s="19"/>
      <c r="C119" s="19"/>
    </row>
    <row r="120" spans="2:3" s="12" customFormat="1" x14ac:dyDescent="0.2">
      <c r="B120" s="19"/>
      <c r="C120" s="19"/>
    </row>
    <row r="121" spans="2:3" s="12" customFormat="1" x14ac:dyDescent="0.2">
      <c r="B121" s="19"/>
      <c r="C121" s="19"/>
    </row>
    <row r="122" spans="2:3" s="12" customFormat="1" x14ac:dyDescent="0.2">
      <c r="B122" s="19"/>
      <c r="C122" s="19"/>
    </row>
    <row r="123" spans="2:3" s="12" customFormat="1" x14ac:dyDescent="0.2">
      <c r="B123" s="19"/>
      <c r="C123" s="19"/>
    </row>
    <row r="124" spans="2:3" s="12" customFormat="1" x14ac:dyDescent="0.2">
      <c r="B124" s="19"/>
      <c r="C124" s="19"/>
    </row>
    <row r="125" spans="2:3" s="12" customFormat="1" x14ac:dyDescent="0.2">
      <c r="B125" s="19"/>
      <c r="C125" s="19"/>
    </row>
    <row r="126" spans="2:3" s="12" customFormat="1" x14ac:dyDescent="0.2">
      <c r="B126" s="19"/>
      <c r="C126" s="19"/>
    </row>
    <row r="127" spans="2:3" s="12" customFormat="1" x14ac:dyDescent="0.2">
      <c r="B127" s="19"/>
      <c r="C127" s="19"/>
    </row>
    <row r="128" spans="2:3" s="12" customFormat="1" x14ac:dyDescent="0.2">
      <c r="B128" s="19"/>
      <c r="C128" s="19"/>
    </row>
    <row r="129" spans="2:3" s="12" customFormat="1" x14ac:dyDescent="0.2">
      <c r="B129" s="19"/>
      <c r="C129" s="19"/>
    </row>
    <row r="130" spans="2:3" s="12" customFormat="1" x14ac:dyDescent="0.2">
      <c r="B130" s="19"/>
      <c r="C130" s="19"/>
    </row>
    <row r="131" spans="2:3" s="12" customFormat="1" x14ac:dyDescent="0.2">
      <c r="B131" s="19"/>
      <c r="C131" s="19"/>
    </row>
    <row r="132" spans="2:3" s="12" customFormat="1" x14ac:dyDescent="0.2">
      <c r="B132" s="19"/>
      <c r="C132" s="19"/>
    </row>
    <row r="133" spans="2:3" s="12" customFormat="1" x14ac:dyDescent="0.2">
      <c r="B133" s="19"/>
      <c r="C133" s="19"/>
    </row>
    <row r="134" spans="2:3" s="12" customFormat="1" x14ac:dyDescent="0.2">
      <c r="B134" s="19"/>
      <c r="C134" s="19"/>
    </row>
    <row r="135" spans="2:3" s="12" customFormat="1" x14ac:dyDescent="0.2">
      <c r="B135" s="19"/>
      <c r="C135" s="19"/>
    </row>
    <row r="136" spans="2:3" s="12" customFormat="1" x14ac:dyDescent="0.2">
      <c r="B136" s="19"/>
      <c r="C136" s="19"/>
    </row>
    <row r="137" spans="2:3" s="12" customFormat="1" x14ac:dyDescent="0.2">
      <c r="B137" s="19"/>
      <c r="C137" s="19"/>
    </row>
    <row r="138" spans="2:3" s="12" customFormat="1" x14ac:dyDescent="0.2">
      <c r="B138" s="19"/>
      <c r="C138" s="19"/>
    </row>
    <row r="139" spans="2:3" s="12" customFormat="1" x14ac:dyDescent="0.2">
      <c r="B139" s="19"/>
      <c r="C139" s="19"/>
    </row>
    <row r="140" spans="2:3" s="12" customFormat="1" x14ac:dyDescent="0.2">
      <c r="B140" s="19"/>
      <c r="C140" s="19"/>
    </row>
    <row r="141" spans="2:3" s="12" customFormat="1" x14ac:dyDescent="0.2">
      <c r="B141" s="19"/>
      <c r="C141" s="19"/>
    </row>
    <row r="142" spans="2:3" s="12" customFormat="1" x14ac:dyDescent="0.2">
      <c r="B142" s="19"/>
      <c r="C142" s="19"/>
    </row>
    <row r="143" spans="2:3" s="12" customFormat="1" x14ac:dyDescent="0.2">
      <c r="B143" s="19"/>
      <c r="C143" s="19"/>
    </row>
    <row r="144" spans="2:3" s="12" customFormat="1" x14ac:dyDescent="0.2">
      <c r="B144" s="19"/>
      <c r="C144" s="19"/>
    </row>
    <row r="145" spans="2:3" s="12" customFormat="1" x14ac:dyDescent="0.2">
      <c r="B145" s="19"/>
      <c r="C145" s="19"/>
    </row>
    <row r="146" spans="2:3" s="12" customFormat="1" x14ac:dyDescent="0.2">
      <c r="B146" s="19"/>
      <c r="C146" s="19"/>
    </row>
    <row r="147" spans="2:3" s="12" customFormat="1" x14ac:dyDescent="0.2">
      <c r="B147" s="19"/>
      <c r="C147" s="19"/>
    </row>
    <row r="148" spans="2:3" s="12" customFormat="1" x14ac:dyDescent="0.2">
      <c r="B148" s="19"/>
      <c r="C148" s="19"/>
    </row>
    <row r="149" spans="2:3" s="12" customFormat="1" x14ac:dyDescent="0.2">
      <c r="B149" s="19"/>
      <c r="C149" s="19"/>
    </row>
    <row r="150" spans="2:3" s="12" customFormat="1" x14ac:dyDescent="0.2">
      <c r="B150" s="19"/>
      <c r="C150" s="19"/>
    </row>
    <row r="151" spans="2:3" s="12" customFormat="1" x14ac:dyDescent="0.2">
      <c r="B151" s="19"/>
      <c r="C151" s="19"/>
    </row>
    <row r="152" spans="2:3" s="12" customFormat="1" x14ac:dyDescent="0.2">
      <c r="B152" s="19"/>
      <c r="C152" s="19"/>
    </row>
    <row r="153" spans="2:3" s="12" customFormat="1" x14ac:dyDescent="0.2">
      <c r="B153" s="19"/>
      <c r="C153" s="19"/>
    </row>
    <row r="154" spans="2:3" s="12" customFormat="1" x14ac:dyDescent="0.2">
      <c r="B154" s="19"/>
      <c r="C154" s="19"/>
    </row>
    <row r="155" spans="2:3" s="12" customFormat="1" x14ac:dyDescent="0.2">
      <c r="B155" s="19"/>
      <c r="C155" s="19"/>
    </row>
    <row r="156" spans="2:3" s="12" customFormat="1" x14ac:dyDescent="0.2">
      <c r="B156" s="19"/>
      <c r="C156" s="19"/>
    </row>
    <row r="157" spans="2:3" s="12" customFormat="1" x14ac:dyDescent="0.2">
      <c r="B157" s="19"/>
      <c r="C157" s="19"/>
    </row>
    <row r="158" spans="2:3" s="12" customFormat="1" x14ac:dyDescent="0.2">
      <c r="B158" s="19"/>
      <c r="C158" s="19"/>
    </row>
    <row r="159" spans="2:3" s="12" customFormat="1" x14ac:dyDescent="0.2">
      <c r="B159" s="19"/>
      <c r="C159" s="19"/>
    </row>
    <row r="160" spans="2:3" s="12" customFormat="1" x14ac:dyDescent="0.2">
      <c r="B160" s="19"/>
      <c r="C160" s="19"/>
    </row>
    <row r="161" spans="2:3" s="12" customFormat="1" x14ac:dyDescent="0.2">
      <c r="B161" s="19"/>
      <c r="C161" s="19"/>
    </row>
    <row r="162" spans="2:3" s="12" customFormat="1" x14ac:dyDescent="0.2">
      <c r="B162" s="19"/>
      <c r="C162" s="19"/>
    </row>
    <row r="163" spans="2:3" s="12" customFormat="1" x14ac:dyDescent="0.2">
      <c r="B163" s="19"/>
      <c r="C163" s="19"/>
    </row>
    <row r="164" spans="2:3" s="12" customFormat="1" x14ac:dyDescent="0.2">
      <c r="B164" s="19"/>
      <c r="C164" s="19"/>
    </row>
    <row r="165" spans="2:3" s="12" customFormat="1" x14ac:dyDescent="0.2">
      <c r="B165" s="19"/>
      <c r="C165" s="19"/>
    </row>
    <row r="166" spans="2:3" s="12" customFormat="1" x14ac:dyDescent="0.2">
      <c r="B166" s="19"/>
      <c r="C166" s="19"/>
    </row>
    <row r="167" spans="2:3" s="12" customFormat="1" x14ac:dyDescent="0.2">
      <c r="B167" s="19"/>
      <c r="C167" s="19"/>
    </row>
    <row r="168" spans="2:3" s="12" customFormat="1" x14ac:dyDescent="0.2">
      <c r="B168" s="19"/>
      <c r="C168" s="19"/>
    </row>
    <row r="169" spans="2:3" s="12" customFormat="1" x14ac:dyDescent="0.2">
      <c r="B169" s="19"/>
      <c r="C169" s="19"/>
    </row>
    <row r="170" spans="2:3" s="12" customFormat="1" x14ac:dyDescent="0.2">
      <c r="B170" s="19"/>
      <c r="C170" s="19"/>
    </row>
    <row r="171" spans="2:3" s="12" customFormat="1" x14ac:dyDescent="0.2">
      <c r="B171" s="19"/>
      <c r="C171" s="19"/>
    </row>
    <row r="172" spans="2:3" s="12" customFormat="1" x14ac:dyDescent="0.2">
      <c r="B172" s="19"/>
      <c r="C172" s="19"/>
    </row>
    <row r="173" spans="2:3" s="12" customFormat="1" x14ac:dyDescent="0.2">
      <c r="B173" s="19"/>
      <c r="C173" s="19"/>
    </row>
    <row r="174" spans="2:3" s="12" customFormat="1" x14ac:dyDescent="0.2">
      <c r="B174" s="19"/>
      <c r="C174" s="19"/>
    </row>
    <row r="175" spans="2:3" s="12" customFormat="1" x14ac:dyDescent="0.2">
      <c r="B175" s="19"/>
      <c r="C175" s="19"/>
    </row>
    <row r="176" spans="2:3" s="12" customFormat="1" x14ac:dyDescent="0.2">
      <c r="B176" s="19"/>
      <c r="C176" s="19"/>
    </row>
    <row r="177" spans="2:3" s="12" customFormat="1" x14ac:dyDescent="0.2">
      <c r="B177" s="19"/>
      <c r="C177" s="19"/>
    </row>
    <row r="178" spans="2:3" s="12" customFormat="1" x14ac:dyDescent="0.2">
      <c r="B178" s="19"/>
      <c r="C178" s="19"/>
    </row>
    <row r="179" spans="2:3" s="12" customFormat="1" x14ac:dyDescent="0.2">
      <c r="B179" s="19"/>
      <c r="C179" s="19"/>
    </row>
    <row r="180" spans="2:3" s="12" customFormat="1" x14ac:dyDescent="0.2">
      <c r="B180" s="19"/>
      <c r="C180" s="19"/>
    </row>
    <row r="181" spans="2:3" s="12" customFormat="1" x14ac:dyDescent="0.2">
      <c r="B181" s="19"/>
      <c r="C181" s="19"/>
    </row>
    <row r="182" spans="2:3" s="12" customFormat="1" x14ac:dyDescent="0.2">
      <c r="B182" s="19"/>
      <c r="C182" s="19"/>
    </row>
    <row r="183" spans="2:3" s="12" customFormat="1" x14ac:dyDescent="0.2">
      <c r="B183" s="19"/>
      <c r="C183" s="19"/>
    </row>
    <row r="184" spans="2:3" s="12" customFormat="1" x14ac:dyDescent="0.2">
      <c r="B184" s="19"/>
      <c r="C184" s="19"/>
    </row>
    <row r="185" spans="2:3" s="12" customFormat="1" x14ac:dyDescent="0.2">
      <c r="B185" s="19"/>
      <c r="C185" s="19"/>
    </row>
    <row r="186" spans="2:3" s="12" customFormat="1" x14ac:dyDescent="0.2">
      <c r="B186" s="19"/>
      <c r="C186" s="19"/>
    </row>
    <row r="187" spans="2:3" s="12" customFormat="1" x14ac:dyDescent="0.2">
      <c r="B187" s="19"/>
      <c r="C187" s="19"/>
    </row>
    <row r="188" spans="2:3" s="12" customFormat="1" x14ac:dyDescent="0.2">
      <c r="B188" s="19"/>
      <c r="C188" s="19"/>
    </row>
    <row r="189" spans="2:3" s="12" customFormat="1" x14ac:dyDescent="0.2">
      <c r="B189" s="19"/>
      <c r="C189" s="19"/>
    </row>
    <row r="190" spans="2:3" s="12" customFormat="1" x14ac:dyDescent="0.2">
      <c r="B190" s="19"/>
      <c r="C190" s="19"/>
    </row>
    <row r="191" spans="2:3" s="12" customFormat="1" x14ac:dyDescent="0.2">
      <c r="B191" s="19"/>
      <c r="C191" s="19"/>
    </row>
    <row r="192" spans="2:3" s="12" customFormat="1" x14ac:dyDescent="0.2">
      <c r="B192" s="19"/>
      <c r="C192" s="19"/>
    </row>
    <row r="193" spans="2:3" s="12" customFormat="1" x14ac:dyDescent="0.2">
      <c r="B193" s="19"/>
      <c r="C193" s="19"/>
    </row>
    <row r="194" spans="2:3" s="12" customFormat="1" x14ac:dyDescent="0.2">
      <c r="B194" s="19"/>
      <c r="C194" s="19"/>
    </row>
    <row r="195" spans="2:3" s="12" customFormat="1" x14ac:dyDescent="0.2">
      <c r="B195" s="19"/>
      <c r="C195" s="19"/>
    </row>
    <row r="196" spans="2:3" s="12" customFormat="1" x14ac:dyDescent="0.2">
      <c r="B196" s="19"/>
      <c r="C196" s="19"/>
    </row>
    <row r="197" spans="2:3" s="12" customFormat="1" x14ac:dyDescent="0.2">
      <c r="B197" s="19"/>
      <c r="C197" s="19"/>
    </row>
    <row r="198" spans="2:3" s="12" customFormat="1" x14ac:dyDescent="0.2">
      <c r="B198" s="19"/>
      <c r="C198" s="19"/>
    </row>
    <row r="199" spans="2:3" s="12" customFormat="1" x14ac:dyDescent="0.2">
      <c r="B199" s="19"/>
      <c r="C199" s="19"/>
    </row>
    <row r="200" spans="2:3" s="12" customFormat="1" x14ac:dyDescent="0.2">
      <c r="B200" s="19"/>
      <c r="C200" s="19"/>
    </row>
    <row r="201" spans="2:3" s="12" customFormat="1" x14ac:dyDescent="0.2">
      <c r="B201" s="19"/>
      <c r="C201" s="19"/>
    </row>
    <row r="202" spans="2:3" s="12" customFormat="1" x14ac:dyDescent="0.2">
      <c r="B202" s="19"/>
      <c r="C202" s="19"/>
    </row>
    <row r="203" spans="2:3" s="12" customFormat="1" x14ac:dyDescent="0.2">
      <c r="B203" s="19"/>
      <c r="C203" s="19"/>
    </row>
    <row r="204" spans="2:3" s="12" customFormat="1" x14ac:dyDescent="0.2">
      <c r="B204" s="19"/>
      <c r="C204" s="19"/>
    </row>
    <row r="205" spans="2:3" s="12" customFormat="1" x14ac:dyDescent="0.2">
      <c r="B205" s="19"/>
      <c r="C205" s="19"/>
    </row>
    <row r="206" spans="2:3" s="12" customFormat="1" x14ac:dyDescent="0.2">
      <c r="B206" s="19"/>
      <c r="C206" s="19"/>
    </row>
    <row r="207" spans="2:3" s="12" customFormat="1" x14ac:dyDescent="0.2">
      <c r="B207" s="19"/>
      <c r="C207" s="19"/>
    </row>
    <row r="208" spans="2:3" s="12" customFormat="1" x14ac:dyDescent="0.2">
      <c r="B208" s="19"/>
      <c r="C208" s="19"/>
    </row>
    <row r="209" spans="2:3" s="12" customFormat="1" x14ac:dyDescent="0.2">
      <c r="B209" s="19"/>
      <c r="C209" s="19"/>
    </row>
    <row r="210" spans="2:3" s="12" customFormat="1" x14ac:dyDescent="0.2">
      <c r="B210" s="19"/>
      <c r="C210" s="19"/>
    </row>
    <row r="211" spans="2:3" s="12" customFormat="1" x14ac:dyDescent="0.2">
      <c r="B211" s="19"/>
      <c r="C211" s="19"/>
    </row>
    <row r="212" spans="2:3" s="12" customFormat="1" x14ac:dyDescent="0.2">
      <c r="B212" s="19"/>
      <c r="C212" s="19"/>
    </row>
    <row r="213" spans="2:3" s="12" customFormat="1" x14ac:dyDescent="0.2">
      <c r="B213" s="19"/>
      <c r="C213" s="19"/>
    </row>
    <row r="214" spans="2:3" s="12" customFormat="1" x14ac:dyDescent="0.2">
      <c r="B214" s="19"/>
      <c r="C214" s="19"/>
    </row>
    <row r="215" spans="2:3" s="12" customFormat="1" x14ac:dyDescent="0.2">
      <c r="B215" s="19"/>
      <c r="C215" s="19"/>
    </row>
    <row r="216" spans="2:3" s="12" customFormat="1" x14ac:dyDescent="0.2">
      <c r="B216" s="19"/>
      <c r="C216" s="19"/>
    </row>
    <row r="217" spans="2:3" s="12" customFormat="1" x14ac:dyDescent="0.2">
      <c r="B217" s="19"/>
      <c r="C217" s="19"/>
    </row>
    <row r="218" spans="2:3" s="12" customFormat="1" x14ac:dyDescent="0.2">
      <c r="B218" s="19"/>
      <c r="C218" s="19"/>
    </row>
    <row r="219" spans="2:3" s="12" customFormat="1" x14ac:dyDescent="0.2">
      <c r="B219" s="19"/>
      <c r="C219" s="19"/>
    </row>
    <row r="220" spans="2:3" s="12" customFormat="1" x14ac:dyDescent="0.2">
      <c r="B220" s="19"/>
      <c r="C220" s="19"/>
    </row>
    <row r="221" spans="2:3" s="12" customFormat="1" x14ac:dyDescent="0.2">
      <c r="B221" s="19"/>
      <c r="C221" s="19"/>
    </row>
    <row r="222" spans="2:3" s="12" customFormat="1" x14ac:dyDescent="0.2">
      <c r="B222" s="19"/>
      <c r="C222" s="19"/>
    </row>
    <row r="223" spans="2:3" s="12" customFormat="1" x14ac:dyDescent="0.2">
      <c r="B223" s="19"/>
      <c r="C223" s="19"/>
    </row>
    <row r="224" spans="2:3" s="12" customFormat="1" x14ac:dyDescent="0.2">
      <c r="B224" s="19"/>
      <c r="C224" s="19"/>
    </row>
    <row r="225" spans="2:3" s="12" customFormat="1" x14ac:dyDescent="0.2">
      <c r="B225" s="19"/>
      <c r="C225" s="19"/>
    </row>
    <row r="226" spans="2:3" s="12" customFormat="1" x14ac:dyDescent="0.2">
      <c r="B226" s="19"/>
      <c r="C226" s="19"/>
    </row>
    <row r="227" spans="2:3" s="12" customFormat="1" x14ac:dyDescent="0.2">
      <c r="B227" s="19"/>
      <c r="C227" s="19"/>
    </row>
    <row r="228" spans="2:3" s="12" customFormat="1" x14ac:dyDescent="0.2">
      <c r="B228" s="19"/>
      <c r="C228" s="19"/>
    </row>
    <row r="229" spans="2:3" s="12" customFormat="1" x14ac:dyDescent="0.2">
      <c r="B229" s="19"/>
      <c r="C229" s="19"/>
    </row>
    <row r="230" spans="2:3" s="12" customFormat="1" x14ac:dyDescent="0.2">
      <c r="B230" s="19"/>
      <c r="C230" s="19"/>
    </row>
    <row r="231" spans="2:3" s="12" customFormat="1" x14ac:dyDescent="0.2">
      <c r="B231" s="19"/>
      <c r="C231" s="19"/>
    </row>
    <row r="232" spans="2:3" s="12" customFormat="1" x14ac:dyDescent="0.2">
      <c r="B232" s="19"/>
      <c r="C232" s="19"/>
    </row>
    <row r="233" spans="2:3" s="12" customFormat="1" x14ac:dyDescent="0.2">
      <c r="B233" s="19"/>
      <c r="C233" s="19"/>
    </row>
    <row r="234" spans="2:3" s="12" customFormat="1" x14ac:dyDescent="0.2">
      <c r="B234" s="19"/>
      <c r="C234" s="19"/>
    </row>
    <row r="235" spans="2:3" s="12" customFormat="1" x14ac:dyDescent="0.2">
      <c r="B235" s="19"/>
      <c r="C235" s="19"/>
    </row>
    <row r="236" spans="2:3" s="12" customFormat="1" x14ac:dyDescent="0.2">
      <c r="B236" s="19"/>
      <c r="C236" s="19"/>
    </row>
    <row r="237" spans="2:3" s="12" customFormat="1" x14ac:dyDescent="0.2">
      <c r="B237" s="19"/>
      <c r="C237" s="19"/>
    </row>
    <row r="238" spans="2:3" s="12" customFormat="1" x14ac:dyDescent="0.2">
      <c r="B238" s="19"/>
      <c r="C238" s="19"/>
    </row>
    <row r="239" spans="2:3" s="12" customFormat="1" x14ac:dyDescent="0.2">
      <c r="B239" s="19"/>
      <c r="C239" s="19"/>
    </row>
    <row r="240" spans="2:3" s="12" customFormat="1" x14ac:dyDescent="0.2">
      <c r="B240" s="19"/>
      <c r="C240" s="19"/>
    </row>
    <row r="241" spans="2:3" s="12" customFormat="1" x14ac:dyDescent="0.2">
      <c r="B241" s="19"/>
      <c r="C241" s="19"/>
    </row>
    <row r="242" spans="2:3" s="12" customFormat="1" x14ac:dyDescent="0.2">
      <c r="B242" s="19"/>
      <c r="C242" s="19"/>
    </row>
    <row r="243" spans="2:3" s="12" customFormat="1" x14ac:dyDescent="0.2">
      <c r="B243" s="19"/>
      <c r="C243" s="19"/>
    </row>
    <row r="244" spans="2:3" s="12" customFormat="1" x14ac:dyDescent="0.2">
      <c r="B244" s="19"/>
      <c r="C244" s="19"/>
    </row>
    <row r="245" spans="2:3" s="12" customFormat="1" x14ac:dyDescent="0.2">
      <c r="B245" s="19"/>
      <c r="C245" s="19"/>
    </row>
    <row r="246" spans="2:3" s="12" customFormat="1" x14ac:dyDescent="0.2">
      <c r="B246" s="19"/>
      <c r="C246" s="19"/>
    </row>
    <row r="247" spans="2:3" s="12" customFormat="1" x14ac:dyDescent="0.2">
      <c r="B247" s="19"/>
      <c r="C247" s="19"/>
    </row>
    <row r="248" spans="2:3" s="12" customFormat="1" x14ac:dyDescent="0.2">
      <c r="B248" s="19"/>
      <c r="C248" s="19"/>
    </row>
    <row r="249" spans="2:3" s="12" customFormat="1" x14ac:dyDescent="0.2">
      <c r="B249" s="19"/>
      <c r="C249" s="19"/>
    </row>
    <row r="250" spans="2:3" s="12" customFormat="1" x14ac:dyDescent="0.2">
      <c r="B250" s="19"/>
      <c r="C250" s="19"/>
    </row>
    <row r="251" spans="2:3" s="12" customFormat="1" x14ac:dyDescent="0.2">
      <c r="B251" s="19"/>
      <c r="C251" s="19"/>
    </row>
    <row r="252" spans="2:3" s="12" customFormat="1" x14ac:dyDescent="0.2">
      <c r="B252" s="19"/>
      <c r="C252" s="19"/>
    </row>
    <row r="253" spans="2:3" s="12" customFormat="1" x14ac:dyDescent="0.2">
      <c r="B253" s="19"/>
      <c r="C253" s="19"/>
    </row>
    <row r="254" spans="2:3" s="12" customFormat="1" x14ac:dyDescent="0.2">
      <c r="B254" s="19"/>
      <c r="C254" s="19"/>
    </row>
    <row r="255" spans="2:3" s="12" customFormat="1" x14ac:dyDescent="0.2">
      <c r="B255" s="19"/>
      <c r="C255" s="19"/>
    </row>
    <row r="256" spans="2:3" s="12" customFormat="1" x14ac:dyDescent="0.2">
      <c r="B256" s="19"/>
      <c r="C256" s="19"/>
    </row>
    <row r="257" spans="2:3" s="12" customFormat="1" x14ac:dyDescent="0.2">
      <c r="B257" s="19"/>
      <c r="C257" s="19"/>
    </row>
    <row r="258" spans="2:3" s="12" customFormat="1" x14ac:dyDescent="0.2">
      <c r="B258" s="19"/>
      <c r="C258" s="19"/>
    </row>
    <row r="259" spans="2:3" s="12" customFormat="1" x14ac:dyDescent="0.2">
      <c r="B259" s="19"/>
      <c r="C259" s="19"/>
    </row>
    <row r="260" spans="2:3" s="12" customFormat="1" x14ac:dyDescent="0.2">
      <c r="B260" s="19"/>
      <c r="C260" s="19"/>
    </row>
    <row r="261" spans="2:3" s="12" customFormat="1" x14ac:dyDescent="0.2">
      <c r="B261" s="19"/>
      <c r="C261" s="19"/>
    </row>
    <row r="262" spans="2:3" s="12" customFormat="1" x14ac:dyDescent="0.2">
      <c r="B262" s="19"/>
      <c r="C262" s="19"/>
    </row>
    <row r="263" spans="2:3" s="12" customFormat="1" x14ac:dyDescent="0.2">
      <c r="B263" s="19"/>
      <c r="C263" s="19"/>
    </row>
    <row r="264" spans="2:3" s="12" customFormat="1" x14ac:dyDescent="0.2">
      <c r="B264" s="19"/>
      <c r="C264" s="19"/>
    </row>
    <row r="265" spans="2:3" s="12" customFormat="1" x14ac:dyDescent="0.2">
      <c r="B265" s="19"/>
      <c r="C265" s="19"/>
    </row>
    <row r="266" spans="2:3" s="12" customFormat="1" x14ac:dyDescent="0.2">
      <c r="B266" s="19"/>
      <c r="C266" s="19"/>
    </row>
    <row r="267" spans="2:3" s="12" customFormat="1" x14ac:dyDescent="0.2">
      <c r="B267" s="19"/>
      <c r="C267" s="19"/>
    </row>
    <row r="268" spans="2:3" s="12" customFormat="1" x14ac:dyDescent="0.2">
      <c r="B268" s="19"/>
      <c r="C268" s="19"/>
    </row>
    <row r="269" spans="2:3" s="12" customFormat="1" x14ac:dyDescent="0.2">
      <c r="B269" s="19"/>
      <c r="C269" s="19"/>
    </row>
    <row r="270" spans="2:3" s="12" customFormat="1" x14ac:dyDescent="0.2">
      <c r="B270" s="19"/>
      <c r="C270" s="19"/>
    </row>
    <row r="271" spans="2:3" x14ac:dyDescent="0.2">
      <c r="B271" s="5"/>
      <c r="C271" s="5"/>
    </row>
    <row r="272" spans="2:3" x14ac:dyDescent="0.2">
      <c r="B272" s="5"/>
      <c r="C272" s="5"/>
    </row>
    <row r="273" spans="2:3" x14ac:dyDescent="0.2">
      <c r="B273" s="5"/>
      <c r="C273" s="5"/>
    </row>
    <row r="274" spans="2:3" x14ac:dyDescent="0.2">
      <c r="B274" s="5"/>
      <c r="C274" s="5"/>
    </row>
    <row r="275" spans="2:3" x14ac:dyDescent="0.2">
      <c r="B275" s="5"/>
      <c r="C275" s="5"/>
    </row>
    <row r="276" spans="2:3" x14ac:dyDescent="0.2">
      <c r="B276" s="5"/>
      <c r="C276" s="5"/>
    </row>
    <row r="277" spans="2:3" x14ac:dyDescent="0.2">
      <c r="B277" s="5"/>
      <c r="C277" s="5"/>
    </row>
    <row r="278" spans="2:3" x14ac:dyDescent="0.2">
      <c r="B278" s="5"/>
      <c r="C278" s="5"/>
    </row>
    <row r="279" spans="2:3" x14ac:dyDescent="0.2">
      <c r="B279" s="5"/>
      <c r="C279" s="5"/>
    </row>
    <row r="280" spans="2:3" x14ac:dyDescent="0.2">
      <c r="B280" s="5"/>
      <c r="C280" s="5"/>
    </row>
    <row r="281" spans="2:3" x14ac:dyDescent="0.2">
      <c r="B281" s="5"/>
      <c r="C281" s="5"/>
    </row>
    <row r="282" spans="2:3" x14ac:dyDescent="0.2">
      <c r="B282" s="5"/>
      <c r="C282" s="5"/>
    </row>
    <row r="283" spans="2:3" x14ac:dyDescent="0.2">
      <c r="B283" s="5"/>
      <c r="C283" s="5"/>
    </row>
    <row r="284" spans="2:3" x14ac:dyDescent="0.2">
      <c r="B284" s="5"/>
      <c r="C284" s="5"/>
    </row>
    <row r="285" spans="2:3" x14ac:dyDescent="0.2">
      <c r="B285" s="5"/>
      <c r="C285" s="5"/>
    </row>
    <row r="286" spans="2:3" x14ac:dyDescent="0.2">
      <c r="B286" s="5"/>
      <c r="C286" s="5"/>
    </row>
    <row r="287" spans="2:3" x14ac:dyDescent="0.2">
      <c r="B287" s="5"/>
      <c r="C287" s="5"/>
    </row>
    <row r="288" spans="2:3" x14ac:dyDescent="0.2">
      <c r="B288" s="5"/>
      <c r="C288" s="5"/>
    </row>
    <row r="289" spans="2:3" x14ac:dyDescent="0.2">
      <c r="B289" s="5"/>
      <c r="C289" s="5"/>
    </row>
    <row r="290" spans="2:3" x14ac:dyDescent="0.2">
      <c r="B290" s="5"/>
      <c r="C290" s="5"/>
    </row>
    <row r="291" spans="2:3" x14ac:dyDescent="0.2">
      <c r="B291" s="5"/>
      <c r="C291" s="5"/>
    </row>
    <row r="292" spans="2:3" x14ac:dyDescent="0.2">
      <c r="B292" s="5"/>
      <c r="C292" s="5"/>
    </row>
    <row r="293" spans="2:3" x14ac:dyDescent="0.2">
      <c r="B293" s="5"/>
      <c r="C293" s="5"/>
    </row>
    <row r="294" spans="2:3" x14ac:dyDescent="0.2">
      <c r="B294" s="5"/>
      <c r="C294" s="5"/>
    </row>
    <row r="295" spans="2:3" x14ac:dyDescent="0.2">
      <c r="B295" s="5"/>
      <c r="C295" s="5"/>
    </row>
    <row r="296" spans="2:3" x14ac:dyDescent="0.2">
      <c r="B296" s="5"/>
      <c r="C296" s="5"/>
    </row>
    <row r="297" spans="2:3" x14ac:dyDescent="0.2">
      <c r="B297" s="5"/>
      <c r="C297" s="5"/>
    </row>
    <row r="298" spans="2:3" x14ac:dyDescent="0.2">
      <c r="B298" s="5"/>
      <c r="C298" s="5"/>
    </row>
    <row r="299" spans="2:3" x14ac:dyDescent="0.2">
      <c r="B299" s="5"/>
      <c r="C299" s="5"/>
    </row>
    <row r="300" spans="2:3" x14ac:dyDescent="0.2">
      <c r="B300" s="5"/>
      <c r="C300" s="5"/>
    </row>
    <row r="301" spans="2:3" x14ac:dyDescent="0.2">
      <c r="B301" s="5"/>
      <c r="C301" s="5"/>
    </row>
    <row r="302" spans="2:3" x14ac:dyDescent="0.2">
      <c r="B302" s="5"/>
      <c r="C302" s="5"/>
    </row>
    <row r="303" spans="2:3" x14ac:dyDescent="0.2">
      <c r="B303" s="5"/>
      <c r="C303" s="5"/>
    </row>
    <row r="304" spans="2:3" x14ac:dyDescent="0.2">
      <c r="B304" s="5"/>
      <c r="C304" s="5"/>
    </row>
    <row r="305" spans="2:3" x14ac:dyDescent="0.2">
      <c r="B305" s="5"/>
      <c r="C305" s="5"/>
    </row>
    <row r="306" spans="2:3" x14ac:dyDescent="0.2">
      <c r="B306" s="5"/>
      <c r="C306" s="5"/>
    </row>
    <row r="307" spans="2:3" x14ac:dyDescent="0.2">
      <c r="B307" s="5"/>
      <c r="C307" s="5"/>
    </row>
    <row r="308" spans="2:3" x14ac:dyDescent="0.2">
      <c r="B308" s="5"/>
      <c r="C308" s="5"/>
    </row>
    <row r="309" spans="2:3" x14ac:dyDescent="0.2">
      <c r="B309" s="5"/>
      <c r="C309" s="5"/>
    </row>
    <row r="310" spans="2:3" x14ac:dyDescent="0.2">
      <c r="B310" s="5"/>
      <c r="C310" s="5"/>
    </row>
    <row r="311" spans="2:3" x14ac:dyDescent="0.2">
      <c r="B311" s="5"/>
      <c r="C311" s="5"/>
    </row>
    <row r="312" spans="2:3" x14ac:dyDescent="0.2">
      <c r="B312" s="5"/>
      <c r="C312" s="5"/>
    </row>
    <row r="313" spans="2:3" x14ac:dyDescent="0.2">
      <c r="B313" s="5"/>
      <c r="C313" s="5"/>
    </row>
    <row r="314" spans="2:3" x14ac:dyDescent="0.2">
      <c r="B314" s="5"/>
      <c r="C314" s="5"/>
    </row>
    <row r="315" spans="2:3" x14ac:dyDescent="0.2">
      <c r="B315" s="5"/>
      <c r="C315" s="5"/>
    </row>
    <row r="316" spans="2:3" x14ac:dyDescent="0.2">
      <c r="B316" s="5"/>
      <c r="C316" s="5"/>
    </row>
    <row r="317" spans="2:3" x14ac:dyDescent="0.2">
      <c r="B317" s="5"/>
      <c r="C317" s="5"/>
    </row>
    <row r="318" spans="2:3" x14ac:dyDescent="0.2">
      <c r="B318" s="5"/>
      <c r="C318" s="5"/>
    </row>
    <row r="319" spans="2:3" x14ac:dyDescent="0.2">
      <c r="B319" s="5"/>
      <c r="C319" s="5"/>
    </row>
    <row r="320" spans="2:3" x14ac:dyDescent="0.2">
      <c r="B320" s="5"/>
      <c r="C320" s="5"/>
    </row>
    <row r="321" spans="2:3" x14ac:dyDescent="0.2">
      <c r="B321" s="5"/>
      <c r="C321" s="5"/>
    </row>
    <row r="322" spans="2:3" x14ac:dyDescent="0.2">
      <c r="B322" s="5"/>
      <c r="C322" s="5"/>
    </row>
    <row r="323" spans="2:3" x14ac:dyDescent="0.2">
      <c r="B323" s="5"/>
      <c r="C323" s="5"/>
    </row>
    <row r="324" spans="2:3" x14ac:dyDescent="0.2">
      <c r="B324" s="5"/>
      <c r="C324" s="5"/>
    </row>
    <row r="325" spans="2:3" x14ac:dyDescent="0.2">
      <c r="B325" s="5"/>
      <c r="C325" s="5"/>
    </row>
    <row r="326" spans="2:3" x14ac:dyDescent="0.2">
      <c r="B326" s="5"/>
      <c r="C326" s="5"/>
    </row>
    <row r="327" spans="2:3" x14ac:dyDescent="0.2">
      <c r="B327" s="5"/>
      <c r="C327" s="5"/>
    </row>
    <row r="328" spans="2:3" x14ac:dyDescent="0.2">
      <c r="B328" s="5"/>
      <c r="C328" s="5"/>
    </row>
    <row r="329" spans="2:3" x14ac:dyDescent="0.2">
      <c r="B329" s="5"/>
      <c r="C329" s="5"/>
    </row>
    <row r="330" spans="2:3" x14ac:dyDescent="0.2">
      <c r="B330" s="5"/>
      <c r="C330" s="5"/>
    </row>
    <row r="331" spans="2:3" x14ac:dyDescent="0.2">
      <c r="B331" s="5"/>
      <c r="C331" s="5"/>
    </row>
    <row r="332" spans="2:3" x14ac:dyDescent="0.2">
      <c r="B332" s="5"/>
      <c r="C332" s="5"/>
    </row>
    <row r="333" spans="2:3" x14ac:dyDescent="0.2">
      <c r="B333" s="5"/>
      <c r="C333" s="5"/>
    </row>
    <row r="334" spans="2:3" x14ac:dyDescent="0.2">
      <c r="B334" s="5"/>
      <c r="C334" s="5"/>
    </row>
    <row r="335" spans="2:3" x14ac:dyDescent="0.2">
      <c r="B335" s="5"/>
      <c r="C335" s="5"/>
    </row>
    <row r="336" spans="2:3" x14ac:dyDescent="0.2">
      <c r="B336" s="5"/>
      <c r="C336" s="5"/>
    </row>
    <row r="337" spans="2:3" x14ac:dyDescent="0.2">
      <c r="B337" s="5"/>
      <c r="C337" s="5"/>
    </row>
    <row r="338" spans="2:3" x14ac:dyDescent="0.2">
      <c r="B338" s="5"/>
      <c r="C338" s="5"/>
    </row>
    <row r="339" spans="2:3" x14ac:dyDescent="0.2">
      <c r="B339" s="5"/>
      <c r="C339" s="5"/>
    </row>
    <row r="340" spans="2:3" x14ac:dyDescent="0.2">
      <c r="B340" s="5"/>
      <c r="C340" s="5"/>
    </row>
    <row r="341" spans="2:3" x14ac:dyDescent="0.2">
      <c r="B341" s="5"/>
      <c r="C341" s="5"/>
    </row>
    <row r="342" spans="2:3" x14ac:dyDescent="0.2">
      <c r="B342" s="5"/>
      <c r="C342" s="5"/>
    </row>
    <row r="343" spans="2:3" x14ac:dyDescent="0.2">
      <c r="B343" s="5"/>
      <c r="C343" s="5"/>
    </row>
    <row r="344" spans="2:3" x14ac:dyDescent="0.2">
      <c r="B344" s="5"/>
      <c r="C344" s="5"/>
    </row>
    <row r="345" spans="2:3" x14ac:dyDescent="0.2">
      <c r="B345" s="5"/>
      <c r="C345" s="5"/>
    </row>
    <row r="346" spans="2:3" x14ac:dyDescent="0.2">
      <c r="B346" s="5"/>
      <c r="C346" s="5"/>
    </row>
    <row r="347" spans="2:3" x14ac:dyDescent="0.2">
      <c r="B347" s="5"/>
      <c r="C347" s="5"/>
    </row>
    <row r="348" spans="2:3" x14ac:dyDescent="0.2">
      <c r="B348" s="5"/>
      <c r="C348" s="5"/>
    </row>
    <row r="349" spans="2:3" x14ac:dyDescent="0.2">
      <c r="B349" s="5"/>
      <c r="C349" s="5"/>
    </row>
    <row r="350" spans="2:3" x14ac:dyDescent="0.2">
      <c r="B350" s="5"/>
      <c r="C350" s="5"/>
    </row>
    <row r="351" spans="2:3" x14ac:dyDescent="0.2">
      <c r="B351" s="5"/>
      <c r="C351" s="5"/>
    </row>
    <row r="352" spans="2:3" x14ac:dyDescent="0.2">
      <c r="B352" s="5"/>
      <c r="C352" s="5"/>
    </row>
    <row r="353" spans="2:3" x14ac:dyDescent="0.2">
      <c r="B353" s="5"/>
      <c r="C353" s="5"/>
    </row>
    <row r="354" spans="2:3" x14ac:dyDescent="0.2">
      <c r="B354" s="5"/>
      <c r="C354" s="5"/>
    </row>
    <row r="355" spans="2:3" x14ac:dyDescent="0.2">
      <c r="B355" s="5"/>
      <c r="C355" s="5"/>
    </row>
    <row r="356" spans="2:3" x14ac:dyDescent="0.2">
      <c r="B356" s="5"/>
      <c r="C356" s="5"/>
    </row>
    <row r="357" spans="2:3" x14ac:dyDescent="0.2">
      <c r="B357" s="5"/>
      <c r="C357" s="5"/>
    </row>
    <row r="358" spans="2:3" x14ac:dyDescent="0.2">
      <c r="B358" s="5"/>
      <c r="C358" s="5"/>
    </row>
    <row r="359" spans="2:3" x14ac:dyDescent="0.2">
      <c r="B359" s="5"/>
      <c r="C359" s="5"/>
    </row>
    <row r="360" spans="2:3" x14ac:dyDescent="0.2">
      <c r="B360" s="5"/>
      <c r="C360" s="5"/>
    </row>
    <row r="361" spans="2:3" x14ac:dyDescent="0.2">
      <c r="B361" s="5"/>
      <c r="C361" s="5"/>
    </row>
    <row r="362" spans="2:3" x14ac:dyDescent="0.2">
      <c r="B362" s="5"/>
      <c r="C362" s="5"/>
    </row>
    <row r="363" spans="2:3" x14ac:dyDescent="0.2">
      <c r="B363" s="5"/>
      <c r="C363" s="5"/>
    </row>
    <row r="364" spans="2:3" x14ac:dyDescent="0.2">
      <c r="B364" s="5"/>
      <c r="C364" s="5"/>
    </row>
    <row r="365" spans="2:3" x14ac:dyDescent="0.2">
      <c r="B365" s="5"/>
      <c r="C365" s="5"/>
    </row>
    <row r="366" spans="2:3" x14ac:dyDescent="0.2">
      <c r="B366" s="5"/>
      <c r="C366" s="5"/>
    </row>
    <row r="367" spans="2:3" x14ac:dyDescent="0.2">
      <c r="B367" s="5"/>
      <c r="C367" s="5"/>
    </row>
    <row r="368" spans="2:3" x14ac:dyDescent="0.2">
      <c r="B368" s="5"/>
      <c r="C368" s="5"/>
    </row>
    <row r="369" spans="2:3" x14ac:dyDescent="0.2">
      <c r="B369" s="5"/>
      <c r="C369" s="5"/>
    </row>
    <row r="370" spans="2:3" x14ac:dyDescent="0.2">
      <c r="B370" s="5"/>
      <c r="C370" s="5"/>
    </row>
    <row r="371" spans="2:3" x14ac:dyDescent="0.2">
      <c r="B371" s="5"/>
      <c r="C371" s="5"/>
    </row>
    <row r="372" spans="2:3" x14ac:dyDescent="0.2">
      <c r="B372" s="5"/>
      <c r="C372" s="5"/>
    </row>
    <row r="373" spans="2:3" x14ac:dyDescent="0.2">
      <c r="B373" s="5"/>
      <c r="C373" s="5"/>
    </row>
    <row r="374" spans="2:3" x14ac:dyDescent="0.2">
      <c r="B374" s="5"/>
      <c r="C374" s="5"/>
    </row>
    <row r="375" spans="2:3" x14ac:dyDescent="0.2">
      <c r="B375" s="5"/>
      <c r="C375" s="5"/>
    </row>
    <row r="376" spans="2:3" x14ac:dyDescent="0.2">
      <c r="B376" s="5"/>
      <c r="C376" s="5"/>
    </row>
    <row r="377" spans="2:3" x14ac:dyDescent="0.2">
      <c r="B377" s="5"/>
      <c r="C377" s="5"/>
    </row>
    <row r="378" spans="2:3" x14ac:dyDescent="0.2">
      <c r="B378" s="5"/>
      <c r="C378" s="5"/>
    </row>
    <row r="379" spans="2:3" x14ac:dyDescent="0.2">
      <c r="B379" s="5"/>
      <c r="C379" s="5"/>
    </row>
    <row r="380" spans="2:3" x14ac:dyDescent="0.2">
      <c r="B380" s="5"/>
      <c r="C380" s="5"/>
    </row>
    <row r="381" spans="2:3" x14ac:dyDescent="0.2">
      <c r="B381" s="5"/>
      <c r="C381" s="5"/>
    </row>
    <row r="382" spans="2:3" x14ac:dyDescent="0.2">
      <c r="B382" s="5"/>
      <c r="C382" s="5"/>
    </row>
    <row r="383" spans="2:3" x14ac:dyDescent="0.2">
      <c r="B383" s="5"/>
      <c r="C383" s="5"/>
    </row>
    <row r="384" spans="2:3" x14ac:dyDescent="0.2">
      <c r="B384" s="5"/>
      <c r="C384" s="5"/>
    </row>
    <row r="385" spans="2:3" x14ac:dyDescent="0.2">
      <c r="B385" s="5"/>
      <c r="C385" s="5"/>
    </row>
    <row r="386" spans="2:3" x14ac:dyDescent="0.2">
      <c r="B386" s="5"/>
      <c r="C386" s="5"/>
    </row>
    <row r="387" spans="2:3" x14ac:dyDescent="0.2">
      <c r="B387" s="5"/>
      <c r="C387" s="5"/>
    </row>
    <row r="388" spans="2:3" x14ac:dyDescent="0.2">
      <c r="B388" s="5"/>
      <c r="C388" s="5"/>
    </row>
    <row r="389" spans="2:3" x14ac:dyDescent="0.2">
      <c r="B389" s="5"/>
      <c r="C389" s="5"/>
    </row>
    <row r="390" spans="2:3" x14ac:dyDescent="0.2">
      <c r="B390" s="5"/>
      <c r="C390" s="5"/>
    </row>
    <row r="391" spans="2:3" x14ac:dyDescent="0.2">
      <c r="B391" s="5"/>
      <c r="C391" s="5"/>
    </row>
    <row r="392" spans="2:3" x14ac:dyDescent="0.2">
      <c r="B392" s="5"/>
      <c r="C392" s="5"/>
    </row>
    <row r="393" spans="2:3" x14ac:dyDescent="0.2">
      <c r="B393" s="5"/>
      <c r="C393" s="5"/>
    </row>
    <row r="394" spans="2:3" x14ac:dyDescent="0.2">
      <c r="B394" s="5"/>
      <c r="C394" s="5"/>
    </row>
    <row r="395" spans="2:3" x14ac:dyDescent="0.2">
      <c r="B395" s="5"/>
      <c r="C395" s="5"/>
    </row>
    <row r="396" spans="2:3" x14ac:dyDescent="0.2">
      <c r="B396" s="5"/>
      <c r="C396" s="5"/>
    </row>
    <row r="397" spans="2:3" x14ac:dyDescent="0.2">
      <c r="B397" s="5"/>
      <c r="C397" s="5"/>
    </row>
    <row r="398" spans="2:3" x14ac:dyDescent="0.2">
      <c r="B398" s="5"/>
      <c r="C398" s="5"/>
    </row>
    <row r="399" spans="2:3" x14ac:dyDescent="0.2">
      <c r="B399" s="5"/>
      <c r="C399" s="5"/>
    </row>
    <row r="400" spans="2:3" x14ac:dyDescent="0.2">
      <c r="B400" s="5"/>
      <c r="C400" s="5"/>
    </row>
    <row r="401" spans="2:3" x14ac:dyDescent="0.2">
      <c r="B401" s="5"/>
      <c r="C401" s="5"/>
    </row>
    <row r="402" spans="2:3" x14ac:dyDescent="0.2">
      <c r="B402" s="5"/>
      <c r="C402" s="5"/>
    </row>
    <row r="403" spans="2:3" x14ac:dyDescent="0.2">
      <c r="B403" s="5"/>
      <c r="C403" s="5"/>
    </row>
    <row r="404" spans="2:3" x14ac:dyDescent="0.2">
      <c r="B404" s="5"/>
      <c r="C404" s="5"/>
    </row>
    <row r="405" spans="2:3" x14ac:dyDescent="0.2">
      <c r="B405" s="5"/>
      <c r="C405" s="5"/>
    </row>
    <row r="406" spans="2:3" x14ac:dyDescent="0.2">
      <c r="B406" s="5"/>
      <c r="C406" s="5"/>
    </row>
    <row r="407" spans="2:3" x14ac:dyDescent="0.2">
      <c r="B407" s="5"/>
      <c r="C407" s="5"/>
    </row>
    <row r="408" spans="2:3" x14ac:dyDescent="0.2">
      <c r="B408" s="5"/>
      <c r="C408" s="5"/>
    </row>
    <row r="409" spans="2:3" x14ac:dyDescent="0.2">
      <c r="B409" s="5"/>
      <c r="C409" s="5"/>
    </row>
    <row r="410" spans="2:3" x14ac:dyDescent="0.2">
      <c r="B410" s="5"/>
      <c r="C410" s="5"/>
    </row>
    <row r="411" spans="2:3" x14ac:dyDescent="0.2">
      <c r="B411" s="5"/>
      <c r="C411" s="5"/>
    </row>
    <row r="412" spans="2:3" x14ac:dyDescent="0.2">
      <c r="B412" s="5"/>
      <c r="C412" s="5"/>
    </row>
    <row r="413" spans="2:3" x14ac:dyDescent="0.2">
      <c r="B413" s="5"/>
      <c r="C413" s="5"/>
    </row>
    <row r="414" spans="2:3" x14ac:dyDescent="0.2">
      <c r="B414" s="5"/>
      <c r="C414" s="5"/>
    </row>
    <row r="415" spans="2:3" x14ac:dyDescent="0.2">
      <c r="B415" s="5"/>
      <c r="C415" s="5"/>
    </row>
    <row r="416" spans="2:3" x14ac:dyDescent="0.2">
      <c r="B416" s="5"/>
      <c r="C416" s="5"/>
    </row>
    <row r="417" spans="2:3" x14ac:dyDescent="0.2">
      <c r="B417" s="5"/>
      <c r="C417" s="5"/>
    </row>
    <row r="418" spans="2:3" x14ac:dyDescent="0.2">
      <c r="B418" s="5"/>
      <c r="C418" s="5"/>
    </row>
    <row r="419" spans="2:3" x14ac:dyDescent="0.2">
      <c r="B419" s="5"/>
      <c r="C419" s="5"/>
    </row>
    <row r="420" spans="2:3" x14ac:dyDescent="0.2">
      <c r="B420" s="5"/>
      <c r="C420" s="5"/>
    </row>
    <row r="421" spans="2:3" x14ac:dyDescent="0.2">
      <c r="B421" s="5"/>
      <c r="C421" s="5"/>
    </row>
    <row r="422" spans="2:3" x14ac:dyDescent="0.2">
      <c r="B422" s="5"/>
      <c r="C422" s="5"/>
    </row>
    <row r="423" spans="2:3" x14ac:dyDescent="0.2">
      <c r="B423" s="5"/>
      <c r="C423" s="5"/>
    </row>
    <row r="424" spans="2:3" x14ac:dyDescent="0.2">
      <c r="B424" s="5"/>
      <c r="C424" s="5"/>
    </row>
    <row r="425" spans="2:3" x14ac:dyDescent="0.2">
      <c r="B425" s="5"/>
      <c r="C425" s="5"/>
    </row>
    <row r="426" spans="2:3" x14ac:dyDescent="0.2">
      <c r="B426" s="5"/>
      <c r="C426" s="5"/>
    </row>
    <row r="427" spans="2:3" x14ac:dyDescent="0.2">
      <c r="B427" s="5"/>
      <c r="C427" s="5"/>
    </row>
    <row r="428" spans="2:3" x14ac:dyDescent="0.2">
      <c r="B428" s="5"/>
      <c r="C428" s="5"/>
    </row>
    <row r="429" spans="2:3" x14ac:dyDescent="0.2">
      <c r="B429" s="5"/>
      <c r="C429" s="5"/>
    </row>
    <row r="430" spans="2:3" x14ac:dyDescent="0.2">
      <c r="B430" s="5"/>
      <c r="C430" s="5"/>
    </row>
    <row r="431" spans="2:3" x14ac:dyDescent="0.2">
      <c r="B431" s="5"/>
      <c r="C431" s="5"/>
    </row>
    <row r="432" spans="2:3" x14ac:dyDescent="0.2">
      <c r="B432" s="5"/>
      <c r="C432" s="5"/>
    </row>
    <row r="433" spans="2:3" x14ac:dyDescent="0.2">
      <c r="B433" s="5"/>
      <c r="C433" s="5"/>
    </row>
    <row r="434" spans="2:3" x14ac:dyDescent="0.2">
      <c r="B434" s="5"/>
      <c r="C434" s="5"/>
    </row>
    <row r="435" spans="2:3" x14ac:dyDescent="0.2">
      <c r="B435" s="5"/>
      <c r="C435" s="5"/>
    </row>
    <row r="436" spans="2:3" x14ac:dyDescent="0.2">
      <c r="B436" s="5"/>
      <c r="C436" s="5"/>
    </row>
    <row r="437" spans="2:3" x14ac:dyDescent="0.2">
      <c r="B437" s="5"/>
      <c r="C437" s="5"/>
    </row>
    <row r="438" spans="2:3" x14ac:dyDescent="0.2">
      <c r="B438" s="5"/>
      <c r="C438" s="5"/>
    </row>
    <row r="439" spans="2:3" x14ac:dyDescent="0.2">
      <c r="B439" s="5"/>
      <c r="C439" s="5"/>
    </row>
    <row r="440" spans="2:3" x14ac:dyDescent="0.2">
      <c r="B440" s="5"/>
      <c r="C440" s="5"/>
    </row>
    <row r="441" spans="2:3" x14ac:dyDescent="0.2">
      <c r="B441" s="5"/>
      <c r="C441" s="5"/>
    </row>
    <row r="442" spans="2:3" x14ac:dyDescent="0.2">
      <c r="B442" s="5"/>
      <c r="C442" s="5"/>
    </row>
    <row r="443" spans="2:3" x14ac:dyDescent="0.2">
      <c r="B443" s="5"/>
      <c r="C443" s="5"/>
    </row>
    <row r="444" spans="2:3" x14ac:dyDescent="0.2">
      <c r="B444" s="5"/>
      <c r="C444" s="5"/>
    </row>
    <row r="445" spans="2:3" x14ac:dyDescent="0.2">
      <c r="B445" s="5"/>
      <c r="C445" s="5"/>
    </row>
    <row r="446" spans="2:3" x14ac:dyDescent="0.2">
      <c r="B446" s="5"/>
      <c r="C446" s="5"/>
    </row>
    <row r="447" spans="2:3" x14ac:dyDescent="0.2">
      <c r="B447" s="5"/>
      <c r="C447" s="5"/>
    </row>
    <row r="448" spans="2:3" x14ac:dyDescent="0.2">
      <c r="B448" s="5"/>
      <c r="C448" s="5"/>
    </row>
    <row r="449" spans="2:3" x14ac:dyDescent="0.2">
      <c r="B449" s="5"/>
      <c r="C449" s="5"/>
    </row>
    <row r="450" spans="2:3" x14ac:dyDescent="0.2">
      <c r="B450" s="5"/>
      <c r="C450" s="5"/>
    </row>
    <row r="451" spans="2:3" x14ac:dyDescent="0.2">
      <c r="B451" s="5"/>
      <c r="C451" s="5"/>
    </row>
    <row r="452" spans="2:3" x14ac:dyDescent="0.2">
      <c r="B452" s="5"/>
      <c r="C452" s="5"/>
    </row>
    <row r="453" spans="2:3" x14ac:dyDescent="0.2">
      <c r="B453" s="5"/>
      <c r="C453" s="5"/>
    </row>
    <row r="454" spans="2:3" x14ac:dyDescent="0.2">
      <c r="B454" s="5"/>
      <c r="C454" s="5"/>
    </row>
    <row r="455" spans="2:3" x14ac:dyDescent="0.2">
      <c r="B455" s="5"/>
      <c r="C455" s="5"/>
    </row>
    <row r="456" spans="2:3" x14ac:dyDescent="0.2">
      <c r="B456" s="5"/>
      <c r="C456" s="5"/>
    </row>
    <row r="457" spans="2:3" x14ac:dyDescent="0.2">
      <c r="B457" s="5"/>
      <c r="C457" s="5"/>
    </row>
    <row r="458" spans="2:3" x14ac:dyDescent="0.2">
      <c r="B458" s="5"/>
      <c r="C458" s="5"/>
    </row>
    <row r="459" spans="2:3" x14ac:dyDescent="0.2">
      <c r="B459" s="5"/>
      <c r="C459" s="5"/>
    </row>
    <row r="460" spans="2:3" x14ac:dyDescent="0.2">
      <c r="B460" s="5"/>
      <c r="C460" s="5"/>
    </row>
    <row r="461" spans="2:3" x14ac:dyDescent="0.2">
      <c r="B461" s="5"/>
      <c r="C461" s="5"/>
    </row>
    <row r="462" spans="2:3" x14ac:dyDescent="0.2">
      <c r="B462" s="5"/>
      <c r="C462" s="5"/>
    </row>
    <row r="463" spans="2:3" x14ac:dyDescent="0.2">
      <c r="B463" s="5"/>
      <c r="C463" s="5"/>
    </row>
    <row r="464" spans="2:3" x14ac:dyDescent="0.2">
      <c r="B464" s="5"/>
      <c r="C464" s="5"/>
    </row>
    <row r="465" spans="2:3" x14ac:dyDescent="0.2">
      <c r="B465" s="5"/>
      <c r="C465" s="5"/>
    </row>
    <row r="466" spans="2:3" x14ac:dyDescent="0.2">
      <c r="B466" s="5"/>
      <c r="C466" s="5"/>
    </row>
    <row r="467" spans="2:3" x14ac:dyDescent="0.2">
      <c r="B467" s="5"/>
      <c r="C467" s="5"/>
    </row>
    <row r="468" spans="2:3" x14ac:dyDescent="0.2">
      <c r="B468" s="5"/>
      <c r="C468" s="5"/>
    </row>
    <row r="469" spans="2:3" x14ac:dyDescent="0.2">
      <c r="B469" s="5"/>
      <c r="C469" s="5"/>
    </row>
    <row r="470" spans="2:3" x14ac:dyDescent="0.2">
      <c r="B470" s="5"/>
      <c r="C470" s="5"/>
    </row>
    <row r="471" spans="2:3" x14ac:dyDescent="0.2">
      <c r="B471" s="5"/>
      <c r="C471" s="5"/>
    </row>
    <row r="472" spans="2:3" x14ac:dyDescent="0.2">
      <c r="B472" s="5"/>
      <c r="C472" s="5"/>
    </row>
    <row r="473" spans="2:3" x14ac:dyDescent="0.2">
      <c r="B473" s="5"/>
      <c r="C473" s="5"/>
    </row>
    <row r="474" spans="2:3" x14ac:dyDescent="0.2">
      <c r="B474" s="5"/>
      <c r="C474" s="5"/>
    </row>
    <row r="475" spans="2:3" x14ac:dyDescent="0.2">
      <c r="B475" s="5"/>
      <c r="C475" s="5"/>
    </row>
    <row r="476" spans="2:3" x14ac:dyDescent="0.2">
      <c r="B476" s="5"/>
      <c r="C476" s="5"/>
    </row>
    <row r="477" spans="2:3" x14ac:dyDescent="0.2">
      <c r="B477" s="5"/>
      <c r="C477" s="5"/>
    </row>
    <row r="478" spans="2:3" x14ac:dyDescent="0.2">
      <c r="B478" s="5"/>
      <c r="C478" s="5"/>
    </row>
    <row r="479" spans="2:3" x14ac:dyDescent="0.2">
      <c r="B479" s="5"/>
      <c r="C479" s="5"/>
    </row>
    <row r="480" spans="2:3" x14ac:dyDescent="0.2">
      <c r="B480" s="5"/>
      <c r="C480" s="5"/>
    </row>
    <row r="481" spans="2:3" x14ac:dyDescent="0.2">
      <c r="B481" s="5"/>
      <c r="C481" s="5"/>
    </row>
    <row r="482" spans="2:3" x14ac:dyDescent="0.2">
      <c r="B482" s="5"/>
      <c r="C482" s="5"/>
    </row>
    <row r="483" spans="2:3" x14ac:dyDescent="0.2">
      <c r="B483" s="5"/>
      <c r="C483" s="5"/>
    </row>
    <row r="484" spans="2:3" x14ac:dyDescent="0.2">
      <c r="B484" s="5"/>
      <c r="C484" s="5"/>
    </row>
    <row r="485" spans="2:3" x14ac:dyDescent="0.2">
      <c r="B485" s="5"/>
      <c r="C485" s="5"/>
    </row>
    <row r="486" spans="2:3" x14ac:dyDescent="0.2">
      <c r="B486" s="5"/>
      <c r="C486" s="5"/>
    </row>
    <row r="487" spans="2:3" x14ac:dyDescent="0.2">
      <c r="B487" s="5"/>
      <c r="C487" s="5"/>
    </row>
    <row r="488" spans="2:3" x14ac:dyDescent="0.2">
      <c r="B488" s="5"/>
      <c r="C488" s="5"/>
    </row>
    <row r="489" spans="2:3" x14ac:dyDescent="0.2">
      <c r="B489" s="5"/>
      <c r="C489" s="5"/>
    </row>
    <row r="490" spans="2:3" x14ac:dyDescent="0.2">
      <c r="B490" s="5"/>
      <c r="C490" s="5"/>
    </row>
    <row r="491" spans="2:3" x14ac:dyDescent="0.2">
      <c r="B491" s="5"/>
      <c r="C491" s="5"/>
    </row>
    <row r="492" spans="2:3" x14ac:dyDescent="0.2">
      <c r="B492" s="5"/>
      <c r="C492" s="5"/>
    </row>
    <row r="493" spans="2:3" x14ac:dyDescent="0.2">
      <c r="B493" s="5"/>
      <c r="C493" s="5"/>
    </row>
    <row r="494" spans="2:3" x14ac:dyDescent="0.2">
      <c r="B494" s="5"/>
      <c r="C494" s="5"/>
    </row>
    <row r="495" spans="2:3" x14ac:dyDescent="0.2">
      <c r="B495" s="5"/>
      <c r="C495" s="5"/>
    </row>
    <row r="496" spans="2:3" x14ac:dyDescent="0.2">
      <c r="B496" s="5"/>
      <c r="C496" s="5"/>
    </row>
    <row r="497" spans="2:3" x14ac:dyDescent="0.2">
      <c r="B497" s="5"/>
      <c r="C497" s="5"/>
    </row>
    <row r="498" spans="2:3" x14ac:dyDescent="0.2">
      <c r="B498" s="5"/>
      <c r="C498" s="5"/>
    </row>
    <row r="499" spans="2:3" x14ac:dyDescent="0.2">
      <c r="B499" s="5"/>
      <c r="C499" s="5"/>
    </row>
    <row r="500" spans="2:3" x14ac:dyDescent="0.2">
      <c r="B500" s="5"/>
      <c r="C500" s="5"/>
    </row>
    <row r="501" spans="2:3" x14ac:dyDescent="0.2">
      <c r="B501" s="5"/>
      <c r="C501" s="5"/>
    </row>
    <row r="502" spans="2:3" x14ac:dyDescent="0.2">
      <c r="B502" s="5"/>
      <c r="C502" s="5"/>
    </row>
    <row r="503" spans="2:3" x14ac:dyDescent="0.2">
      <c r="B503" s="5"/>
      <c r="C503" s="5"/>
    </row>
    <row r="504" spans="2:3" x14ac:dyDescent="0.2">
      <c r="B504" s="5"/>
      <c r="C504" s="5"/>
    </row>
    <row r="505" spans="2:3" x14ac:dyDescent="0.2">
      <c r="B505" s="5"/>
      <c r="C505" s="5"/>
    </row>
    <row r="506" spans="2:3" x14ac:dyDescent="0.2">
      <c r="B506" s="5"/>
      <c r="C506" s="5"/>
    </row>
    <row r="507" spans="2:3" x14ac:dyDescent="0.2">
      <c r="B507" s="5"/>
      <c r="C507" s="5"/>
    </row>
    <row r="508" spans="2:3" x14ac:dyDescent="0.2">
      <c r="B508" s="5"/>
      <c r="C508" s="5"/>
    </row>
    <row r="509" spans="2:3" x14ac:dyDescent="0.2">
      <c r="B509" s="5"/>
      <c r="C509" s="5"/>
    </row>
    <row r="510" spans="2:3" x14ac:dyDescent="0.2">
      <c r="B510" s="5"/>
      <c r="C510" s="5"/>
    </row>
    <row r="511" spans="2:3" x14ac:dyDescent="0.2">
      <c r="B511" s="5"/>
      <c r="C511" s="5"/>
    </row>
    <row r="512" spans="2:3" x14ac:dyDescent="0.2">
      <c r="B512" s="5"/>
      <c r="C512" s="5"/>
    </row>
    <row r="513" spans="2:3" x14ac:dyDescent="0.2">
      <c r="B513" s="5"/>
      <c r="C513" s="5"/>
    </row>
    <row r="514" spans="2:3" x14ac:dyDescent="0.2">
      <c r="B514" s="5"/>
      <c r="C514" s="5"/>
    </row>
    <row r="515" spans="2:3" x14ac:dyDescent="0.2">
      <c r="B515" s="5"/>
      <c r="C515" s="5"/>
    </row>
    <row r="516" spans="2:3" x14ac:dyDescent="0.2">
      <c r="B516" s="5"/>
      <c r="C516" s="5"/>
    </row>
    <row r="517" spans="2:3" x14ac:dyDescent="0.2">
      <c r="B517" s="5"/>
      <c r="C517" s="5"/>
    </row>
    <row r="518" spans="2:3" x14ac:dyDescent="0.2">
      <c r="B518" s="5"/>
      <c r="C518" s="5"/>
    </row>
    <row r="519" spans="2:3" x14ac:dyDescent="0.2">
      <c r="B519" s="5"/>
      <c r="C519" s="5"/>
    </row>
    <row r="520" spans="2:3" x14ac:dyDescent="0.2">
      <c r="B520" s="5"/>
      <c r="C520" s="5"/>
    </row>
    <row r="521" spans="2:3" x14ac:dyDescent="0.2">
      <c r="B521" s="5"/>
      <c r="C521" s="5"/>
    </row>
    <row r="522" spans="2:3" x14ac:dyDescent="0.2">
      <c r="B522" s="5"/>
      <c r="C522" s="5"/>
    </row>
    <row r="523" spans="2:3" x14ac:dyDescent="0.2">
      <c r="B523" s="5"/>
      <c r="C523" s="5"/>
    </row>
    <row r="524" spans="2:3" x14ac:dyDescent="0.2">
      <c r="B524" s="5"/>
      <c r="C524" s="5"/>
    </row>
    <row r="525" spans="2:3" x14ac:dyDescent="0.2">
      <c r="B525" s="5"/>
      <c r="C525" s="5"/>
    </row>
    <row r="526" spans="2:3" x14ac:dyDescent="0.2">
      <c r="B526" s="5"/>
      <c r="C526" s="5"/>
    </row>
    <row r="527" spans="2:3" x14ac:dyDescent="0.2">
      <c r="B527" s="5"/>
      <c r="C527" s="5"/>
    </row>
    <row r="528" spans="2:3" x14ac:dyDescent="0.2">
      <c r="B528" s="5"/>
      <c r="C528" s="5"/>
    </row>
    <row r="529" spans="2:3" x14ac:dyDescent="0.2">
      <c r="B529" s="5"/>
      <c r="C529" s="5"/>
    </row>
    <row r="530" spans="2:3" x14ac:dyDescent="0.2">
      <c r="B530" s="5"/>
      <c r="C530" s="5"/>
    </row>
    <row r="531" spans="2:3" x14ac:dyDescent="0.2">
      <c r="B531" s="5"/>
      <c r="C531" s="5"/>
    </row>
    <row r="532" spans="2:3" x14ac:dyDescent="0.2">
      <c r="B532" s="5"/>
      <c r="C532" s="5"/>
    </row>
    <row r="533" spans="2:3" x14ac:dyDescent="0.2">
      <c r="B533" s="5"/>
      <c r="C533" s="5"/>
    </row>
    <row r="534" spans="2:3" x14ac:dyDescent="0.2">
      <c r="B534" s="5"/>
      <c r="C534" s="5"/>
    </row>
    <row r="535" spans="2:3" x14ac:dyDescent="0.2">
      <c r="B535" s="5"/>
      <c r="C535" s="5"/>
    </row>
    <row r="536" spans="2:3" x14ac:dyDescent="0.2">
      <c r="B536" s="5"/>
      <c r="C536" s="5"/>
    </row>
    <row r="537" spans="2:3" x14ac:dyDescent="0.2">
      <c r="B537" s="5"/>
      <c r="C537" s="5"/>
    </row>
    <row r="538" spans="2:3" x14ac:dyDescent="0.2">
      <c r="B538" s="5"/>
      <c r="C538" s="5"/>
    </row>
    <row r="539" spans="2:3" x14ac:dyDescent="0.2">
      <c r="B539" s="5"/>
      <c r="C539" s="5"/>
    </row>
    <row r="540" spans="2:3" x14ac:dyDescent="0.2">
      <c r="B540" s="5"/>
      <c r="C540" s="5"/>
    </row>
    <row r="541" spans="2:3" x14ac:dyDescent="0.2">
      <c r="B541" s="5"/>
      <c r="C541" s="5"/>
    </row>
    <row r="542" spans="2:3" x14ac:dyDescent="0.2">
      <c r="B542" s="5"/>
      <c r="C542" s="5"/>
    </row>
    <row r="543" spans="2:3" x14ac:dyDescent="0.2">
      <c r="B543" s="5"/>
      <c r="C543" s="5"/>
    </row>
    <row r="544" spans="2:3" x14ac:dyDescent="0.2">
      <c r="B544" s="5"/>
      <c r="C544" s="5"/>
    </row>
    <row r="545" spans="2:3" x14ac:dyDescent="0.2">
      <c r="B545" s="5"/>
      <c r="C545" s="5"/>
    </row>
    <row r="546" spans="2:3" x14ac:dyDescent="0.2">
      <c r="B546" s="5"/>
      <c r="C546" s="5"/>
    </row>
    <row r="547" spans="2:3" x14ac:dyDescent="0.2">
      <c r="B547" s="5"/>
      <c r="C547" s="5"/>
    </row>
    <row r="548" spans="2:3" x14ac:dyDescent="0.2">
      <c r="B548" s="5"/>
      <c r="C548" s="5"/>
    </row>
    <row r="549" spans="2:3" x14ac:dyDescent="0.2">
      <c r="B549" s="5"/>
      <c r="C549" s="5"/>
    </row>
    <row r="550" spans="2:3" x14ac:dyDescent="0.2">
      <c r="B550" s="5"/>
      <c r="C550" s="5"/>
    </row>
    <row r="551" spans="2:3" x14ac:dyDescent="0.2">
      <c r="B551" s="5"/>
      <c r="C551" s="5"/>
    </row>
    <row r="552" spans="2:3" x14ac:dyDescent="0.2">
      <c r="B552" s="5"/>
      <c r="C552" s="5"/>
    </row>
    <row r="553" spans="2:3" x14ac:dyDescent="0.2">
      <c r="B553" s="5"/>
      <c r="C553" s="5"/>
    </row>
    <row r="554" spans="2:3" x14ac:dyDescent="0.2">
      <c r="B554" s="5"/>
      <c r="C554" s="5"/>
    </row>
    <row r="555" spans="2:3" x14ac:dyDescent="0.2">
      <c r="B555" s="5"/>
      <c r="C555" s="5"/>
    </row>
    <row r="556" spans="2:3" x14ac:dyDescent="0.2">
      <c r="B556" s="5"/>
      <c r="C556" s="5"/>
    </row>
    <row r="557" spans="2:3" x14ac:dyDescent="0.2">
      <c r="B557" s="5"/>
      <c r="C557" s="5"/>
    </row>
    <row r="558" spans="2:3" x14ac:dyDescent="0.2">
      <c r="B558" s="5"/>
      <c r="C558" s="5"/>
    </row>
    <row r="559" spans="2:3" x14ac:dyDescent="0.2">
      <c r="B559" s="5"/>
      <c r="C559" s="5"/>
    </row>
    <row r="560" spans="2:3" x14ac:dyDescent="0.2">
      <c r="B560" s="5"/>
      <c r="C560" s="5"/>
    </row>
    <row r="561" spans="2:3" x14ac:dyDescent="0.2">
      <c r="B561" s="5"/>
      <c r="C561" s="5"/>
    </row>
    <row r="562" spans="2:3" x14ac:dyDescent="0.2">
      <c r="B562" s="5"/>
      <c r="C562" s="5"/>
    </row>
    <row r="563" spans="2:3" x14ac:dyDescent="0.2">
      <c r="B563" s="5"/>
      <c r="C563" s="5"/>
    </row>
    <row r="564" spans="2:3" x14ac:dyDescent="0.2">
      <c r="B564" s="5"/>
      <c r="C564" s="5"/>
    </row>
    <row r="565" spans="2:3" x14ac:dyDescent="0.2">
      <c r="B565" s="5"/>
      <c r="C565" s="5"/>
    </row>
    <row r="566" spans="2:3" x14ac:dyDescent="0.2">
      <c r="B566" s="5"/>
      <c r="C566" s="5"/>
    </row>
    <row r="567" spans="2:3" x14ac:dyDescent="0.2">
      <c r="B567" s="5"/>
      <c r="C567" s="5"/>
    </row>
    <row r="568" spans="2:3" x14ac:dyDescent="0.2">
      <c r="B568" s="5"/>
      <c r="C568" s="5"/>
    </row>
    <row r="569" spans="2:3" x14ac:dyDescent="0.2">
      <c r="B569" s="5"/>
      <c r="C569" s="5"/>
    </row>
    <row r="570" spans="2:3" x14ac:dyDescent="0.2">
      <c r="B570" s="5"/>
      <c r="C570" s="5"/>
    </row>
    <row r="571" spans="2:3" x14ac:dyDescent="0.2">
      <c r="B571" s="5"/>
      <c r="C571" s="5"/>
    </row>
    <row r="572" spans="2:3" x14ac:dyDescent="0.2">
      <c r="B572" s="5"/>
      <c r="C572" s="5"/>
    </row>
    <row r="573" spans="2:3" x14ac:dyDescent="0.2">
      <c r="B573" s="5"/>
      <c r="C573" s="5"/>
    </row>
    <row r="574" spans="2:3" x14ac:dyDescent="0.2">
      <c r="B574" s="5"/>
      <c r="C574" s="5"/>
    </row>
    <row r="575" spans="2:3" x14ac:dyDescent="0.2">
      <c r="B575" s="5"/>
      <c r="C575" s="5"/>
    </row>
    <row r="576" spans="2:3" x14ac:dyDescent="0.2">
      <c r="B576" s="5"/>
      <c r="C576" s="5"/>
    </row>
    <row r="577" spans="2:3" x14ac:dyDescent="0.2">
      <c r="B577" s="5"/>
      <c r="C577" s="5"/>
    </row>
    <row r="578" spans="2:3" x14ac:dyDescent="0.2">
      <c r="B578" s="5"/>
      <c r="C578" s="5"/>
    </row>
    <row r="579" spans="2:3" x14ac:dyDescent="0.2">
      <c r="B579" s="5"/>
      <c r="C579" s="5"/>
    </row>
    <row r="580" spans="2:3" x14ac:dyDescent="0.2">
      <c r="B580" s="5"/>
      <c r="C580" s="5"/>
    </row>
    <row r="581" spans="2:3" x14ac:dyDescent="0.2">
      <c r="B581" s="5"/>
      <c r="C581" s="5"/>
    </row>
    <row r="582" spans="2:3" x14ac:dyDescent="0.2">
      <c r="B582" s="5"/>
      <c r="C582" s="5"/>
    </row>
    <row r="583" spans="2:3" x14ac:dyDescent="0.2">
      <c r="B583" s="5"/>
      <c r="C583" s="5"/>
    </row>
    <row r="584" spans="2:3" x14ac:dyDescent="0.2">
      <c r="B584" s="5"/>
      <c r="C584" s="5"/>
    </row>
    <row r="585" spans="2:3" x14ac:dyDescent="0.2">
      <c r="B585" s="5"/>
      <c r="C585" s="5"/>
    </row>
    <row r="586" spans="2:3" x14ac:dyDescent="0.2">
      <c r="B586" s="5"/>
      <c r="C586" s="5"/>
    </row>
    <row r="587" spans="2:3" x14ac:dyDescent="0.2">
      <c r="B587" s="5"/>
      <c r="C587" s="5"/>
    </row>
    <row r="588" spans="2:3" x14ac:dyDescent="0.2">
      <c r="B588" s="5"/>
      <c r="C588" s="5"/>
    </row>
    <row r="589" spans="2:3" x14ac:dyDescent="0.2">
      <c r="B589" s="5"/>
      <c r="C589" s="5"/>
    </row>
    <row r="590" spans="2:3" x14ac:dyDescent="0.2">
      <c r="B590" s="5"/>
      <c r="C590" s="5"/>
    </row>
    <row r="591" spans="2:3" x14ac:dyDescent="0.2">
      <c r="B591" s="5"/>
      <c r="C591" s="5"/>
    </row>
    <row r="592" spans="2:3" x14ac:dyDescent="0.2">
      <c r="B592" s="5"/>
      <c r="C592" s="5"/>
    </row>
    <row r="593" spans="2:3" x14ac:dyDescent="0.2">
      <c r="B593" s="5"/>
      <c r="C593" s="5"/>
    </row>
    <row r="594" spans="2:3" x14ac:dyDescent="0.2">
      <c r="B594" s="5"/>
      <c r="C594" s="5"/>
    </row>
    <row r="595" spans="2:3" x14ac:dyDescent="0.2">
      <c r="B595" s="5"/>
      <c r="C595" s="5"/>
    </row>
    <row r="596" spans="2:3" x14ac:dyDescent="0.2">
      <c r="B596" s="5"/>
      <c r="C596" s="5"/>
    </row>
    <row r="597" spans="2:3" x14ac:dyDescent="0.2">
      <c r="B597" s="5"/>
      <c r="C597" s="5"/>
    </row>
    <row r="598" spans="2:3" x14ac:dyDescent="0.2">
      <c r="B598" s="5"/>
      <c r="C598" s="5"/>
    </row>
    <row r="599" spans="2:3" x14ac:dyDescent="0.2">
      <c r="B599" s="5"/>
      <c r="C599" s="5"/>
    </row>
    <row r="600" spans="2:3" x14ac:dyDescent="0.2">
      <c r="B600" s="5"/>
      <c r="C600" s="5"/>
    </row>
    <row r="601" spans="2:3" x14ac:dyDescent="0.2">
      <c r="B601" s="5"/>
      <c r="C601" s="5"/>
    </row>
    <row r="602" spans="2:3" x14ac:dyDescent="0.2">
      <c r="B602" s="5"/>
      <c r="C602" s="5"/>
    </row>
    <row r="603" spans="2:3" x14ac:dyDescent="0.2">
      <c r="B603" s="5"/>
      <c r="C603" s="5"/>
    </row>
    <row r="604" spans="2:3" x14ac:dyDescent="0.2">
      <c r="B604" s="5"/>
      <c r="C604" s="5"/>
    </row>
    <row r="605" spans="2:3" x14ac:dyDescent="0.2">
      <c r="B605" s="5"/>
      <c r="C605" s="5"/>
    </row>
    <row r="606" spans="2:3" x14ac:dyDescent="0.2">
      <c r="B606" s="5"/>
      <c r="C606" s="5"/>
    </row>
    <row r="607" spans="2:3" x14ac:dyDescent="0.2">
      <c r="B607" s="5"/>
      <c r="C607" s="5"/>
    </row>
    <row r="608" spans="2:3" x14ac:dyDescent="0.2">
      <c r="B608" s="5"/>
      <c r="C608" s="5"/>
    </row>
    <row r="609" spans="2:3" x14ac:dyDescent="0.2">
      <c r="B609" s="5"/>
      <c r="C609" s="5"/>
    </row>
    <row r="610" spans="2:3" x14ac:dyDescent="0.2">
      <c r="B610" s="5"/>
      <c r="C610" s="5"/>
    </row>
    <row r="611" spans="2:3" x14ac:dyDescent="0.2">
      <c r="B611" s="5"/>
      <c r="C611" s="5"/>
    </row>
    <row r="612" spans="2:3" x14ac:dyDescent="0.2">
      <c r="B612" s="5"/>
      <c r="C612" s="5"/>
    </row>
    <row r="613" spans="2:3" x14ac:dyDescent="0.2">
      <c r="B613" s="5"/>
      <c r="C613" s="5"/>
    </row>
    <row r="614" spans="2:3" x14ac:dyDescent="0.2">
      <c r="B614" s="5"/>
      <c r="C614" s="5"/>
    </row>
    <row r="615" spans="2:3" x14ac:dyDescent="0.2">
      <c r="B615" s="5"/>
      <c r="C615" s="5"/>
    </row>
    <row r="616" spans="2:3" x14ac:dyDescent="0.2">
      <c r="B616" s="5"/>
      <c r="C616" s="5"/>
    </row>
    <row r="617" spans="2:3" x14ac:dyDescent="0.2">
      <c r="B617" s="5"/>
      <c r="C617" s="5"/>
    </row>
    <row r="618" spans="2:3" x14ac:dyDescent="0.2">
      <c r="B618" s="5"/>
      <c r="C618" s="5"/>
    </row>
    <row r="619" spans="2:3" x14ac:dyDescent="0.2">
      <c r="B619" s="5"/>
      <c r="C619" s="5"/>
    </row>
    <row r="620" spans="2:3" x14ac:dyDescent="0.2">
      <c r="B620" s="5"/>
      <c r="C620" s="5"/>
    </row>
    <row r="621" spans="2:3" x14ac:dyDescent="0.2">
      <c r="B621" s="5"/>
      <c r="C621" s="5"/>
    </row>
    <row r="622" spans="2:3" x14ac:dyDescent="0.2">
      <c r="B622" s="5"/>
      <c r="C622" s="5"/>
    </row>
    <row r="623" spans="2:3" x14ac:dyDescent="0.2">
      <c r="B623" s="5"/>
      <c r="C623" s="5"/>
    </row>
    <row r="624" spans="2:3" x14ac:dyDescent="0.2">
      <c r="B624" s="5"/>
      <c r="C624" s="5"/>
    </row>
    <row r="625" spans="2:3" x14ac:dyDescent="0.2">
      <c r="B625" s="5"/>
      <c r="C625" s="5"/>
    </row>
    <row r="626" spans="2:3" x14ac:dyDescent="0.2">
      <c r="B626" s="5"/>
      <c r="C626" s="5"/>
    </row>
    <row r="627" spans="2:3" x14ac:dyDescent="0.2">
      <c r="B627" s="5"/>
      <c r="C627" s="5"/>
    </row>
    <row r="628" spans="2:3" x14ac:dyDescent="0.2">
      <c r="B628" s="5"/>
      <c r="C628" s="5"/>
    </row>
    <row r="629" spans="2:3" x14ac:dyDescent="0.2">
      <c r="B629" s="5"/>
      <c r="C629" s="5"/>
    </row>
    <row r="630" spans="2:3" x14ac:dyDescent="0.2">
      <c r="B630" s="5"/>
      <c r="C630" s="5"/>
    </row>
    <row r="631" spans="2:3" x14ac:dyDescent="0.2">
      <c r="B631" s="5"/>
      <c r="C631" s="5"/>
    </row>
    <row r="632" spans="2:3" x14ac:dyDescent="0.2">
      <c r="B632" s="5"/>
      <c r="C632" s="5"/>
    </row>
    <row r="633" spans="2:3" x14ac:dyDescent="0.2">
      <c r="B633" s="5"/>
      <c r="C633" s="5"/>
    </row>
    <row r="634" spans="2:3" x14ac:dyDescent="0.2">
      <c r="B634" s="5"/>
      <c r="C634" s="5"/>
    </row>
    <row r="635" spans="2:3" x14ac:dyDescent="0.2">
      <c r="B635" s="5"/>
      <c r="C635" s="5"/>
    </row>
    <row r="636" spans="2:3" x14ac:dyDescent="0.2">
      <c r="B636" s="5"/>
      <c r="C636" s="5"/>
    </row>
    <row r="637" spans="2:3" x14ac:dyDescent="0.2">
      <c r="B637" s="5"/>
      <c r="C637" s="5"/>
    </row>
    <row r="638" spans="2:3" x14ac:dyDescent="0.2">
      <c r="B638" s="5"/>
      <c r="C638" s="5"/>
    </row>
    <row r="639" spans="2:3" x14ac:dyDescent="0.2">
      <c r="B639" s="5"/>
      <c r="C639" s="5"/>
    </row>
    <row r="640" spans="2:3" x14ac:dyDescent="0.2">
      <c r="B640" s="5"/>
      <c r="C640" s="5"/>
    </row>
    <row r="641" spans="2:3" x14ac:dyDescent="0.2">
      <c r="B641" s="5"/>
      <c r="C641" s="5"/>
    </row>
    <row r="642" spans="2:3" x14ac:dyDescent="0.2">
      <c r="B642" s="5"/>
      <c r="C642" s="5"/>
    </row>
    <row r="643" spans="2:3" x14ac:dyDescent="0.2">
      <c r="B643" s="5"/>
      <c r="C643" s="5"/>
    </row>
    <row r="644" spans="2:3" x14ac:dyDescent="0.2">
      <c r="B644" s="5"/>
      <c r="C644" s="5"/>
    </row>
    <row r="645" spans="2:3" x14ac:dyDescent="0.2">
      <c r="B645" s="5"/>
      <c r="C645" s="5"/>
    </row>
    <row r="646" spans="2:3" x14ac:dyDescent="0.2">
      <c r="B646" s="5"/>
      <c r="C646" s="5"/>
    </row>
    <row r="647" spans="2:3" x14ac:dyDescent="0.2">
      <c r="B647" s="5"/>
      <c r="C647" s="5"/>
    </row>
    <row r="648" spans="2:3" x14ac:dyDescent="0.2">
      <c r="B648" s="5"/>
      <c r="C648" s="5"/>
    </row>
    <row r="649" spans="2:3" x14ac:dyDescent="0.2">
      <c r="B649" s="5"/>
      <c r="C649" s="5"/>
    </row>
    <row r="650" spans="2:3" x14ac:dyDescent="0.2">
      <c r="B650" s="5"/>
      <c r="C650" s="5"/>
    </row>
    <row r="651" spans="2:3" x14ac:dyDescent="0.2">
      <c r="B651" s="5"/>
      <c r="C651" s="5"/>
    </row>
    <row r="652" spans="2:3" x14ac:dyDescent="0.2">
      <c r="B652" s="5"/>
      <c r="C652" s="5"/>
    </row>
    <row r="653" spans="2:3" x14ac:dyDescent="0.2">
      <c r="B653" s="5"/>
      <c r="C653" s="5"/>
    </row>
    <row r="654" spans="2:3" x14ac:dyDescent="0.2">
      <c r="B654" s="5"/>
      <c r="C654" s="5"/>
    </row>
    <row r="655" spans="2:3" x14ac:dyDescent="0.2">
      <c r="B655" s="5"/>
      <c r="C655" s="5"/>
    </row>
    <row r="656" spans="2:3" x14ac:dyDescent="0.2">
      <c r="B656" s="5"/>
      <c r="C656" s="5"/>
    </row>
    <row r="657" spans="2:3" x14ac:dyDescent="0.2">
      <c r="B657" s="5"/>
      <c r="C657" s="5"/>
    </row>
    <row r="658" spans="2:3" x14ac:dyDescent="0.2">
      <c r="B658" s="5"/>
      <c r="C658" s="5"/>
    </row>
    <row r="659" spans="2:3" x14ac:dyDescent="0.2">
      <c r="B659" s="5"/>
      <c r="C659" s="5"/>
    </row>
    <row r="660" spans="2:3" x14ac:dyDescent="0.2">
      <c r="B660" s="5"/>
      <c r="C660" s="5"/>
    </row>
    <row r="661" spans="2:3" x14ac:dyDescent="0.2">
      <c r="B661" s="5"/>
      <c r="C661" s="5"/>
    </row>
    <row r="662" spans="2:3" x14ac:dyDescent="0.2">
      <c r="B662" s="5"/>
      <c r="C662" s="5"/>
    </row>
    <row r="663" spans="2:3" x14ac:dyDescent="0.2">
      <c r="B663" s="5"/>
      <c r="C663" s="5"/>
    </row>
    <row r="664" spans="2:3" x14ac:dyDescent="0.2">
      <c r="B664" s="5"/>
      <c r="C664" s="5"/>
    </row>
    <row r="665" spans="2:3" x14ac:dyDescent="0.2">
      <c r="B665" s="5"/>
      <c r="C665" s="5"/>
    </row>
    <row r="666" spans="2:3" x14ac:dyDescent="0.2">
      <c r="B666" s="5"/>
      <c r="C666" s="5"/>
    </row>
    <row r="667" spans="2:3" x14ac:dyDescent="0.2">
      <c r="B667" s="5"/>
      <c r="C667" s="5"/>
    </row>
    <row r="668" spans="2:3" x14ac:dyDescent="0.2">
      <c r="B668" s="5"/>
      <c r="C668" s="5"/>
    </row>
    <row r="669" spans="2:3" x14ac:dyDescent="0.2">
      <c r="B669" s="5"/>
      <c r="C669" s="5"/>
    </row>
    <row r="670" spans="2:3" x14ac:dyDescent="0.2">
      <c r="B670" s="5"/>
      <c r="C670" s="5"/>
    </row>
    <row r="671" spans="2:3" x14ac:dyDescent="0.2">
      <c r="B671" s="5"/>
      <c r="C671" s="5"/>
    </row>
    <row r="672" spans="2:3" x14ac:dyDescent="0.2">
      <c r="B672" s="5"/>
      <c r="C672" s="5"/>
    </row>
    <row r="673" spans="2:3" x14ac:dyDescent="0.2">
      <c r="B673" s="5"/>
      <c r="C673" s="5"/>
    </row>
    <row r="674" spans="2:3" x14ac:dyDescent="0.2">
      <c r="B674" s="5"/>
      <c r="C674" s="5"/>
    </row>
    <row r="675" spans="2:3" x14ac:dyDescent="0.2">
      <c r="B675" s="5"/>
      <c r="C675" s="5"/>
    </row>
    <row r="676" spans="2:3" x14ac:dyDescent="0.2">
      <c r="B676" s="5"/>
      <c r="C676" s="5"/>
    </row>
    <row r="677" spans="2:3" x14ac:dyDescent="0.2">
      <c r="B677" s="5"/>
      <c r="C677" s="5"/>
    </row>
    <row r="678" spans="2:3" x14ac:dyDescent="0.2">
      <c r="B678" s="5"/>
      <c r="C678" s="5"/>
    </row>
    <row r="679" spans="2:3" x14ac:dyDescent="0.2">
      <c r="B679" s="5"/>
      <c r="C679" s="5"/>
    </row>
    <row r="680" spans="2:3" x14ac:dyDescent="0.2">
      <c r="B680" s="5"/>
      <c r="C680" s="5"/>
    </row>
    <row r="681" spans="2:3" x14ac:dyDescent="0.2">
      <c r="B681" s="5"/>
      <c r="C681" s="5"/>
    </row>
    <row r="682" spans="2:3" x14ac:dyDescent="0.2">
      <c r="B682" s="5"/>
      <c r="C682" s="5"/>
    </row>
    <row r="683" spans="2:3" x14ac:dyDescent="0.2">
      <c r="B683" s="5"/>
      <c r="C683" s="5"/>
    </row>
    <row r="684" spans="2:3" x14ac:dyDescent="0.2">
      <c r="B684" s="5"/>
      <c r="C684" s="5"/>
    </row>
    <row r="685" spans="2:3" x14ac:dyDescent="0.2">
      <c r="B685" s="5"/>
      <c r="C685" s="5"/>
    </row>
    <row r="686" spans="2:3" x14ac:dyDescent="0.2">
      <c r="B686" s="5"/>
      <c r="C686" s="5"/>
    </row>
    <row r="687" spans="2:3" x14ac:dyDescent="0.2">
      <c r="B687" s="5"/>
      <c r="C687" s="5"/>
    </row>
    <row r="688" spans="2:3" x14ac:dyDescent="0.2">
      <c r="B688" s="5"/>
      <c r="C688" s="5"/>
    </row>
    <row r="689" spans="2:3" x14ac:dyDescent="0.2">
      <c r="B689" s="5"/>
      <c r="C689" s="5"/>
    </row>
    <row r="690" spans="2:3" x14ac:dyDescent="0.2">
      <c r="B690" s="5"/>
      <c r="C690" s="5"/>
    </row>
    <row r="691" spans="2:3" x14ac:dyDescent="0.2">
      <c r="B691" s="5"/>
      <c r="C691" s="5"/>
    </row>
    <row r="692" spans="2:3" x14ac:dyDescent="0.2">
      <c r="B692" s="5"/>
      <c r="C692" s="5"/>
    </row>
    <row r="693" spans="2:3" x14ac:dyDescent="0.2">
      <c r="B693" s="5"/>
      <c r="C693" s="5"/>
    </row>
    <row r="694" spans="2:3" x14ac:dyDescent="0.2">
      <c r="B694" s="5"/>
      <c r="C694" s="5"/>
    </row>
    <row r="695" spans="2:3" x14ac:dyDescent="0.2">
      <c r="B695" s="5"/>
      <c r="C695" s="5"/>
    </row>
    <row r="696" spans="2:3" x14ac:dyDescent="0.2">
      <c r="B696" s="5"/>
      <c r="C696" s="5"/>
    </row>
    <row r="697" spans="2:3" x14ac:dyDescent="0.2">
      <c r="B697" s="5"/>
      <c r="C697" s="5"/>
    </row>
    <row r="698" spans="2:3" x14ac:dyDescent="0.2">
      <c r="B698" s="5"/>
      <c r="C698" s="5"/>
    </row>
    <row r="699" spans="2:3" x14ac:dyDescent="0.2">
      <c r="B699" s="5"/>
      <c r="C699" s="5"/>
    </row>
    <row r="700" spans="2:3" x14ac:dyDescent="0.2">
      <c r="B700" s="5"/>
      <c r="C700" s="5"/>
    </row>
    <row r="701" spans="2:3" x14ac:dyDescent="0.2">
      <c r="B701" s="5"/>
      <c r="C701" s="5"/>
    </row>
    <row r="702" spans="2:3" x14ac:dyDescent="0.2">
      <c r="B702" s="5"/>
      <c r="C702" s="5"/>
    </row>
    <row r="703" spans="2:3" x14ac:dyDescent="0.2">
      <c r="B703" s="5"/>
      <c r="C703" s="5"/>
    </row>
    <row r="704" spans="2:3" x14ac:dyDescent="0.2">
      <c r="B704" s="5"/>
      <c r="C704" s="5"/>
    </row>
    <row r="705" spans="2:3" x14ac:dyDescent="0.2">
      <c r="B705" s="5"/>
      <c r="C705" s="5"/>
    </row>
    <row r="706" spans="2:3" x14ac:dyDescent="0.2">
      <c r="B706" s="5"/>
      <c r="C706" s="5"/>
    </row>
    <row r="707" spans="2:3" x14ac:dyDescent="0.2">
      <c r="B707" s="5"/>
      <c r="C707" s="5"/>
    </row>
    <row r="708" spans="2:3" x14ac:dyDescent="0.2">
      <c r="B708" s="5"/>
      <c r="C708" s="5"/>
    </row>
    <row r="709" spans="2:3" x14ac:dyDescent="0.2">
      <c r="B709" s="5"/>
      <c r="C709" s="5"/>
    </row>
    <row r="710" spans="2:3" x14ac:dyDescent="0.2">
      <c r="B710" s="5"/>
      <c r="C710" s="5"/>
    </row>
    <row r="711" spans="2:3" x14ac:dyDescent="0.2">
      <c r="B711" s="5"/>
      <c r="C711" s="5"/>
    </row>
    <row r="712" spans="2:3" x14ac:dyDescent="0.2">
      <c r="B712" s="5"/>
      <c r="C712" s="5"/>
    </row>
    <row r="713" spans="2:3" x14ac:dyDescent="0.2">
      <c r="B713" s="5"/>
      <c r="C713" s="5"/>
    </row>
    <row r="714" spans="2:3" x14ac:dyDescent="0.2">
      <c r="B714" s="5"/>
      <c r="C714" s="5"/>
    </row>
    <row r="715" spans="2:3" x14ac:dyDescent="0.2">
      <c r="B715" s="5"/>
      <c r="C715" s="5"/>
    </row>
    <row r="716" spans="2:3" x14ac:dyDescent="0.2">
      <c r="B716" s="5"/>
      <c r="C716" s="5"/>
    </row>
    <row r="717" spans="2:3" x14ac:dyDescent="0.2">
      <c r="B717" s="5"/>
      <c r="C717" s="5"/>
    </row>
    <row r="718" spans="2:3" x14ac:dyDescent="0.2">
      <c r="B718" s="5"/>
      <c r="C718" s="5"/>
    </row>
    <row r="719" spans="2:3" x14ac:dyDescent="0.2">
      <c r="B719" s="5"/>
    </row>
    <row r="720" spans="2:3" x14ac:dyDescent="0.2">
      <c r="B720" s="5"/>
    </row>
    <row r="721" spans="2:2" x14ac:dyDescent="0.2">
      <c r="B721" s="5"/>
    </row>
    <row r="722" spans="2:2" x14ac:dyDescent="0.2">
      <c r="B722" s="5"/>
    </row>
    <row r="723" spans="2:2" x14ac:dyDescent="0.2">
      <c r="B723" s="5"/>
    </row>
    <row r="724" spans="2:2" x14ac:dyDescent="0.2">
      <c r="B724" s="5"/>
    </row>
    <row r="725" spans="2:2" x14ac:dyDescent="0.2">
      <c r="B725" s="5"/>
    </row>
    <row r="726" spans="2:2" x14ac:dyDescent="0.2">
      <c r="B726" s="5"/>
    </row>
    <row r="727" spans="2:2" x14ac:dyDescent="0.2">
      <c r="B727" s="5"/>
    </row>
    <row r="728" spans="2:2" x14ac:dyDescent="0.2">
      <c r="B728" s="5"/>
    </row>
    <row r="729" spans="2:2" x14ac:dyDescent="0.2">
      <c r="B729" s="5"/>
    </row>
    <row r="730" spans="2:2" x14ac:dyDescent="0.2">
      <c r="B730" s="5"/>
    </row>
    <row r="731" spans="2:2" x14ac:dyDescent="0.2">
      <c r="B731" s="5"/>
    </row>
    <row r="732" spans="2:2" x14ac:dyDescent="0.2">
      <c r="B732" s="5"/>
    </row>
    <row r="733" spans="2:2" x14ac:dyDescent="0.2">
      <c r="B733" s="5"/>
    </row>
    <row r="734" spans="2:2" x14ac:dyDescent="0.2">
      <c r="B734" s="5"/>
    </row>
    <row r="735" spans="2:2" x14ac:dyDescent="0.2">
      <c r="B735" s="5"/>
    </row>
    <row r="736" spans="2:2" x14ac:dyDescent="0.2">
      <c r="B736" s="5"/>
    </row>
    <row r="737" spans="2:2" x14ac:dyDescent="0.2">
      <c r="B737" s="5"/>
    </row>
    <row r="738" spans="2:2" x14ac:dyDescent="0.2">
      <c r="B738" s="5"/>
    </row>
    <row r="739" spans="2:2" x14ac:dyDescent="0.2">
      <c r="B739" s="5"/>
    </row>
    <row r="740" spans="2:2" x14ac:dyDescent="0.2">
      <c r="B740" s="5"/>
    </row>
    <row r="741" spans="2:2" x14ac:dyDescent="0.2">
      <c r="B741" s="5"/>
    </row>
    <row r="742" spans="2:2" x14ac:dyDescent="0.2">
      <c r="B742" s="5"/>
    </row>
    <row r="743" spans="2:2" x14ac:dyDescent="0.2">
      <c r="B743" s="5"/>
    </row>
    <row r="744" spans="2:2" x14ac:dyDescent="0.2">
      <c r="B744" s="5"/>
    </row>
    <row r="745" spans="2:2" x14ac:dyDescent="0.2">
      <c r="B745" s="5"/>
    </row>
    <row r="746" spans="2:2" x14ac:dyDescent="0.2">
      <c r="B746" s="5"/>
    </row>
    <row r="747" spans="2:2" x14ac:dyDescent="0.2">
      <c r="B747" s="5"/>
    </row>
    <row r="748" spans="2:2" x14ac:dyDescent="0.2">
      <c r="B748" s="5"/>
    </row>
    <row r="749" spans="2:2" x14ac:dyDescent="0.2">
      <c r="B749" s="5"/>
    </row>
    <row r="750" spans="2:2" x14ac:dyDescent="0.2">
      <c r="B750" s="5"/>
    </row>
    <row r="751" spans="2:2" x14ac:dyDescent="0.2">
      <c r="B751" s="5"/>
    </row>
    <row r="752" spans="2:2" x14ac:dyDescent="0.2">
      <c r="B752" s="5"/>
    </row>
    <row r="753" spans="2:2" x14ac:dyDescent="0.2">
      <c r="B753" s="5"/>
    </row>
    <row r="754" spans="2:2" x14ac:dyDescent="0.2">
      <c r="B754" s="5"/>
    </row>
    <row r="755" spans="2:2" x14ac:dyDescent="0.2">
      <c r="B755" s="5"/>
    </row>
    <row r="756" spans="2:2" x14ac:dyDescent="0.2">
      <c r="B756" s="5"/>
    </row>
    <row r="757" spans="2:2" x14ac:dyDescent="0.2">
      <c r="B757" s="5"/>
    </row>
    <row r="758" spans="2:2" x14ac:dyDescent="0.2">
      <c r="B758" s="5"/>
    </row>
    <row r="759" spans="2:2" x14ac:dyDescent="0.2">
      <c r="B759" s="5"/>
    </row>
    <row r="760" spans="2:2" x14ac:dyDescent="0.2">
      <c r="B760" s="5"/>
    </row>
    <row r="761" spans="2:2" x14ac:dyDescent="0.2">
      <c r="B761" s="5"/>
    </row>
    <row r="762" spans="2:2" x14ac:dyDescent="0.2">
      <c r="B762" s="5"/>
    </row>
    <row r="763" spans="2:2" x14ac:dyDescent="0.2">
      <c r="B763" s="5"/>
    </row>
    <row r="764" spans="2:2" x14ac:dyDescent="0.2">
      <c r="B764" s="5"/>
    </row>
    <row r="765" spans="2:2" x14ac:dyDescent="0.2">
      <c r="B765" s="5"/>
    </row>
    <row r="766" spans="2:2" x14ac:dyDescent="0.2">
      <c r="B766" s="5"/>
    </row>
    <row r="767" spans="2:2" x14ac:dyDescent="0.2">
      <c r="B767" s="5"/>
    </row>
    <row r="768" spans="2:2" x14ac:dyDescent="0.2">
      <c r="B768" s="5"/>
    </row>
    <row r="769" spans="2:2" x14ac:dyDescent="0.2">
      <c r="B769" s="5"/>
    </row>
    <row r="770" spans="2:2" x14ac:dyDescent="0.2">
      <c r="B770" s="5"/>
    </row>
    <row r="771" spans="2:2" x14ac:dyDescent="0.2">
      <c r="B771" s="5"/>
    </row>
    <row r="772" spans="2:2" x14ac:dyDescent="0.2">
      <c r="B772" s="5"/>
    </row>
    <row r="773" spans="2:2" x14ac:dyDescent="0.2">
      <c r="B773" s="5"/>
    </row>
    <row r="774" spans="2:2" x14ac:dyDescent="0.2">
      <c r="B774" s="5"/>
    </row>
    <row r="775" spans="2:2" x14ac:dyDescent="0.2">
      <c r="B775" s="5"/>
    </row>
    <row r="776" spans="2:2" x14ac:dyDescent="0.2">
      <c r="B776" s="5"/>
    </row>
    <row r="777" spans="2:2" x14ac:dyDescent="0.2">
      <c r="B777" s="5"/>
    </row>
    <row r="778" spans="2:2" x14ac:dyDescent="0.2">
      <c r="B778" s="5"/>
    </row>
    <row r="779" spans="2:2" x14ac:dyDescent="0.2">
      <c r="B779" s="5"/>
    </row>
    <row r="780" spans="2:2" x14ac:dyDescent="0.2">
      <c r="B780" s="5"/>
    </row>
    <row r="781" spans="2:2" x14ac:dyDescent="0.2">
      <c r="B781" s="5"/>
    </row>
    <row r="782" spans="2:2" x14ac:dyDescent="0.2">
      <c r="B782" s="5"/>
    </row>
    <row r="783" spans="2:2" x14ac:dyDescent="0.2">
      <c r="B783" s="5"/>
    </row>
    <row r="784" spans="2:2" x14ac:dyDescent="0.2">
      <c r="B784" s="5"/>
    </row>
    <row r="785" spans="2:2" x14ac:dyDescent="0.2">
      <c r="B785" s="5"/>
    </row>
    <row r="786" spans="2:2" x14ac:dyDescent="0.2">
      <c r="B786" s="5"/>
    </row>
    <row r="787" spans="2:2" x14ac:dyDescent="0.2">
      <c r="B787" s="5"/>
    </row>
    <row r="788" spans="2:2" x14ac:dyDescent="0.2">
      <c r="B788" s="5"/>
    </row>
    <row r="789" spans="2:2" x14ac:dyDescent="0.2">
      <c r="B789" s="5"/>
    </row>
    <row r="790" spans="2:2" x14ac:dyDescent="0.2">
      <c r="B790" s="5"/>
    </row>
    <row r="791" spans="2:2" x14ac:dyDescent="0.2">
      <c r="B791" s="5"/>
    </row>
    <row r="792" spans="2:2" x14ac:dyDescent="0.2">
      <c r="B792" s="5"/>
    </row>
    <row r="793" spans="2:2" x14ac:dyDescent="0.2">
      <c r="B793" s="5"/>
    </row>
    <row r="794" spans="2:2" x14ac:dyDescent="0.2">
      <c r="B794" s="5"/>
    </row>
    <row r="795" spans="2:2" x14ac:dyDescent="0.2">
      <c r="B795" s="5"/>
    </row>
    <row r="796" spans="2:2" x14ac:dyDescent="0.2">
      <c r="B796" s="5"/>
    </row>
    <row r="797" spans="2:2" x14ac:dyDescent="0.2">
      <c r="B797" s="5"/>
    </row>
    <row r="798" spans="2:2" x14ac:dyDescent="0.2">
      <c r="B798" s="5"/>
    </row>
    <row r="799" spans="2:2" x14ac:dyDescent="0.2">
      <c r="B799" s="5"/>
    </row>
    <row r="800" spans="2:2" x14ac:dyDescent="0.2">
      <c r="B800" s="5"/>
    </row>
    <row r="801" spans="2:2" x14ac:dyDescent="0.2">
      <c r="B801" s="5"/>
    </row>
    <row r="802" spans="2:2" x14ac:dyDescent="0.2">
      <c r="B802" s="5"/>
    </row>
    <row r="803" spans="2:2" x14ac:dyDescent="0.2">
      <c r="B803" s="5"/>
    </row>
    <row r="804" spans="2:2" x14ac:dyDescent="0.2">
      <c r="B804" s="5"/>
    </row>
    <row r="805" spans="2:2" x14ac:dyDescent="0.2">
      <c r="B805" s="5"/>
    </row>
    <row r="806" spans="2:2" x14ac:dyDescent="0.2">
      <c r="B806" s="5"/>
    </row>
    <row r="807" spans="2:2" x14ac:dyDescent="0.2">
      <c r="B807" s="5"/>
    </row>
    <row r="808" spans="2:2" x14ac:dyDescent="0.2">
      <c r="B808" s="5"/>
    </row>
    <row r="809" spans="2:2" x14ac:dyDescent="0.2">
      <c r="B809" s="5"/>
    </row>
    <row r="810" spans="2:2" x14ac:dyDescent="0.2">
      <c r="B810" s="5"/>
    </row>
    <row r="811" spans="2:2" x14ac:dyDescent="0.2">
      <c r="B811" s="5"/>
    </row>
    <row r="812" spans="2:2" x14ac:dyDescent="0.2">
      <c r="B812" s="5"/>
    </row>
    <row r="813" spans="2:2" x14ac:dyDescent="0.2">
      <c r="B813" s="5"/>
    </row>
    <row r="814" spans="2:2" x14ac:dyDescent="0.2">
      <c r="B814" s="5"/>
    </row>
    <row r="815" spans="2:2" x14ac:dyDescent="0.2">
      <c r="B815" s="5"/>
    </row>
    <row r="816" spans="2:2" x14ac:dyDescent="0.2">
      <c r="B816" s="5"/>
    </row>
    <row r="817" spans="2:2" x14ac:dyDescent="0.2">
      <c r="B817" s="5"/>
    </row>
    <row r="818" spans="2:2" x14ac:dyDescent="0.2">
      <c r="B818" s="5"/>
    </row>
    <row r="819" spans="2:2" x14ac:dyDescent="0.2">
      <c r="B819" s="5"/>
    </row>
    <row r="820" spans="2:2" x14ac:dyDescent="0.2">
      <c r="B820" s="5"/>
    </row>
    <row r="821" spans="2:2" x14ac:dyDescent="0.2">
      <c r="B821" s="5"/>
    </row>
    <row r="822" spans="2:2" x14ac:dyDescent="0.2">
      <c r="B822" s="5"/>
    </row>
    <row r="823" spans="2:2" x14ac:dyDescent="0.2">
      <c r="B823" s="5"/>
    </row>
    <row r="824" spans="2:2" x14ac:dyDescent="0.2">
      <c r="B824" s="5"/>
    </row>
    <row r="825" spans="2:2" x14ac:dyDescent="0.2">
      <c r="B825" s="5"/>
    </row>
    <row r="826" spans="2:2" x14ac:dyDescent="0.2">
      <c r="B826" s="5"/>
    </row>
    <row r="827" spans="2:2" x14ac:dyDescent="0.2">
      <c r="B827" s="5"/>
    </row>
    <row r="828" spans="2:2" x14ac:dyDescent="0.2">
      <c r="B828" s="5"/>
    </row>
    <row r="829" spans="2:2" x14ac:dyDescent="0.2">
      <c r="B829" s="5"/>
    </row>
    <row r="830" spans="2:2" x14ac:dyDescent="0.2">
      <c r="B830" s="5"/>
    </row>
  </sheetData>
  <mergeCells count="2">
    <mergeCell ref="A47:J47"/>
    <mergeCell ref="A49:J49"/>
  </mergeCells>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6F20B-3127-41B6-B457-6564D921F87D}">
  <sheetPr>
    <tabColor theme="8" tint="0.39997558519241921"/>
  </sheetPr>
  <dimension ref="A1:J69"/>
  <sheetViews>
    <sheetView topLeftCell="A63" zoomScale="85" zoomScaleNormal="85" workbookViewId="0">
      <selection activeCell="H72" sqref="H72"/>
    </sheetView>
  </sheetViews>
  <sheetFormatPr defaultRowHeight="15" x14ac:dyDescent="0.25"/>
  <cols>
    <col min="1" max="1" width="16.7109375" customWidth="1"/>
    <col min="2" max="3" width="23.7109375" customWidth="1"/>
  </cols>
  <sheetData>
    <row r="1" spans="1:3" ht="18.75" x14ac:dyDescent="0.25">
      <c r="A1" s="74" t="s">
        <v>338</v>
      </c>
      <c r="B1" s="75"/>
      <c r="C1" s="75"/>
    </row>
    <row r="2" spans="1:3" ht="15.75" x14ac:dyDescent="0.25">
      <c r="A2" s="71" t="s">
        <v>339</v>
      </c>
      <c r="B2" s="71" t="s">
        <v>340</v>
      </c>
      <c r="C2" s="71" t="s">
        <v>341</v>
      </c>
    </row>
    <row r="3" spans="1:3" ht="15.75" x14ac:dyDescent="0.25">
      <c r="A3" s="72" t="s">
        <v>49</v>
      </c>
      <c r="B3" s="72">
        <v>1</v>
      </c>
      <c r="C3" s="72" t="s">
        <v>106</v>
      </c>
    </row>
    <row r="4" spans="1:3" ht="15.75" x14ac:dyDescent="0.25">
      <c r="A4" s="73" t="s">
        <v>40</v>
      </c>
      <c r="B4" s="73">
        <v>0.01</v>
      </c>
      <c r="C4" s="73" t="s">
        <v>105</v>
      </c>
    </row>
    <row r="5" spans="1:3" ht="15.75" x14ac:dyDescent="0.25">
      <c r="A5" s="73" t="s">
        <v>50</v>
      </c>
      <c r="B5" s="73">
        <v>5</v>
      </c>
      <c r="C5" s="73" t="s">
        <v>106</v>
      </c>
    </row>
    <row r="6" spans="1:3" ht="15.75" x14ac:dyDescent="0.25">
      <c r="A6" s="73" t="s">
        <v>51</v>
      </c>
      <c r="B6" s="73">
        <v>10</v>
      </c>
      <c r="C6" s="73" t="s">
        <v>342</v>
      </c>
    </row>
    <row r="7" spans="1:3" ht="15.75" x14ac:dyDescent="0.25">
      <c r="A7" s="73" t="s">
        <v>52</v>
      </c>
      <c r="B7" s="73">
        <v>10</v>
      </c>
      <c r="C7" s="73" t="s">
        <v>106</v>
      </c>
    </row>
    <row r="8" spans="1:3" ht="15.75" x14ac:dyDescent="0.25">
      <c r="A8" s="73" t="s">
        <v>53</v>
      </c>
      <c r="B8" s="73">
        <v>5</v>
      </c>
      <c r="C8" s="73" t="s">
        <v>106</v>
      </c>
    </row>
    <row r="9" spans="1:3" ht="15.75" x14ac:dyDescent="0.25">
      <c r="A9" s="73" t="s">
        <v>54</v>
      </c>
      <c r="B9" s="73">
        <v>0.1</v>
      </c>
      <c r="C9" s="73" t="s">
        <v>106</v>
      </c>
    </row>
    <row r="10" spans="1:3" ht="15.75" x14ac:dyDescent="0.25">
      <c r="A10" s="73" t="s">
        <v>41</v>
      </c>
      <c r="B10" s="73">
        <v>0.1</v>
      </c>
      <c r="C10" s="73" t="s">
        <v>105</v>
      </c>
    </row>
    <row r="11" spans="1:3" ht="15.75" x14ac:dyDescent="0.25">
      <c r="A11" s="73" t="s">
        <v>55</v>
      </c>
      <c r="B11" s="73">
        <v>0.2</v>
      </c>
      <c r="C11" s="73" t="s">
        <v>106</v>
      </c>
    </row>
    <row r="12" spans="1:3" ht="15.75" x14ac:dyDescent="0.25">
      <c r="A12" s="73" t="s">
        <v>56</v>
      </c>
      <c r="B12" s="73">
        <v>0.1</v>
      </c>
      <c r="C12" s="73" t="s">
        <v>106</v>
      </c>
    </row>
    <row r="13" spans="1:3" ht="15.75" x14ac:dyDescent="0.25">
      <c r="A13" s="73" t="s">
        <v>57</v>
      </c>
      <c r="B13" s="73">
        <v>0.5</v>
      </c>
      <c r="C13" s="73" t="s">
        <v>106</v>
      </c>
    </row>
    <row r="14" spans="1:3" ht="15.75" x14ac:dyDescent="0.25">
      <c r="A14" s="73" t="s">
        <v>58</v>
      </c>
      <c r="B14" s="73">
        <v>10</v>
      </c>
      <c r="C14" s="73" t="s">
        <v>106</v>
      </c>
    </row>
    <row r="15" spans="1:3" ht="15.75" x14ac:dyDescent="0.25">
      <c r="A15" s="73" t="s">
        <v>59</v>
      </c>
      <c r="B15" s="73">
        <v>0.1</v>
      </c>
      <c r="C15" s="73" t="s">
        <v>106</v>
      </c>
    </row>
    <row r="16" spans="1:3" ht="15.75" x14ac:dyDescent="0.25">
      <c r="A16" s="73" t="s">
        <v>60</v>
      </c>
      <c r="B16" s="73">
        <v>10</v>
      </c>
      <c r="C16" s="73" t="s">
        <v>106</v>
      </c>
    </row>
    <row r="17" spans="1:3" ht="15.75" x14ac:dyDescent="0.25">
      <c r="A17" s="73" t="s">
        <v>61</v>
      </c>
      <c r="B17" s="73">
        <v>0.05</v>
      </c>
      <c r="C17" s="73" t="s">
        <v>106</v>
      </c>
    </row>
    <row r="18" spans="1:3" ht="15.75" x14ac:dyDescent="0.25">
      <c r="A18" s="73" t="s">
        <v>62</v>
      </c>
      <c r="B18" s="73">
        <v>0.05</v>
      </c>
      <c r="C18" s="73" t="s">
        <v>106</v>
      </c>
    </row>
    <row r="19" spans="1:3" ht="15.75" x14ac:dyDescent="0.25">
      <c r="A19" s="73" t="s">
        <v>63</v>
      </c>
      <c r="B19" s="73">
        <v>0.05</v>
      </c>
      <c r="C19" s="73" t="s">
        <v>106</v>
      </c>
    </row>
    <row r="20" spans="1:3" ht="15.75" x14ac:dyDescent="0.25">
      <c r="A20" s="73" t="s">
        <v>42</v>
      </c>
      <c r="B20" s="73">
        <v>0.01</v>
      </c>
      <c r="C20" s="73" t="s">
        <v>105</v>
      </c>
    </row>
    <row r="21" spans="1:3" ht="15.75" x14ac:dyDescent="0.25">
      <c r="A21" s="73" t="s">
        <v>64</v>
      </c>
      <c r="B21" s="73">
        <v>1</v>
      </c>
      <c r="C21" s="73" t="s">
        <v>106</v>
      </c>
    </row>
    <row r="22" spans="1:3" ht="15.75" x14ac:dyDescent="0.25">
      <c r="A22" s="73" t="s">
        <v>65</v>
      </c>
      <c r="B22" s="73">
        <v>0.05</v>
      </c>
      <c r="C22" s="73" t="s">
        <v>106</v>
      </c>
    </row>
    <row r="23" spans="1:3" ht="15.75" x14ac:dyDescent="0.25">
      <c r="A23" s="73" t="s">
        <v>66</v>
      </c>
      <c r="B23" s="73">
        <v>1</v>
      </c>
      <c r="C23" s="73" t="s">
        <v>106</v>
      </c>
    </row>
    <row r="24" spans="1:3" ht="15.75" x14ac:dyDescent="0.25">
      <c r="A24" s="73" t="s">
        <v>67</v>
      </c>
      <c r="B24" s="73">
        <v>1</v>
      </c>
      <c r="C24" s="73" t="s">
        <v>106</v>
      </c>
    </row>
    <row r="25" spans="1:3" ht="15.75" x14ac:dyDescent="0.25">
      <c r="A25" s="73" t="s">
        <v>68</v>
      </c>
      <c r="B25" s="73">
        <v>0.05</v>
      </c>
      <c r="C25" s="73" t="s">
        <v>106</v>
      </c>
    </row>
    <row r="26" spans="1:3" ht="15.75" x14ac:dyDescent="0.25">
      <c r="A26" s="73" t="s">
        <v>69</v>
      </c>
      <c r="B26" s="73">
        <v>0.2</v>
      </c>
      <c r="C26" s="73" t="s">
        <v>106</v>
      </c>
    </row>
    <row r="27" spans="1:3" ht="15.75" x14ac:dyDescent="0.25">
      <c r="A27" s="73" t="s">
        <v>43</v>
      </c>
      <c r="B27" s="73">
        <v>0.1</v>
      </c>
      <c r="C27" s="73" t="s">
        <v>105</v>
      </c>
    </row>
    <row r="28" spans="1:3" ht="15.75" x14ac:dyDescent="0.25">
      <c r="A28" s="73" t="s">
        <v>70</v>
      </c>
      <c r="B28" s="73">
        <v>0.1</v>
      </c>
      <c r="C28" s="73" t="s">
        <v>106</v>
      </c>
    </row>
    <row r="29" spans="1:3" ht="15.75" x14ac:dyDescent="0.25">
      <c r="A29" s="73" t="s">
        <v>71</v>
      </c>
      <c r="B29" s="73">
        <v>10</v>
      </c>
      <c r="C29" s="73" t="s">
        <v>106</v>
      </c>
    </row>
    <row r="30" spans="1:3" ht="15.75" x14ac:dyDescent="0.25">
      <c r="A30" s="73" t="s">
        <v>72</v>
      </c>
      <c r="B30" s="73">
        <v>0.05</v>
      </c>
      <c r="C30" s="73" t="s">
        <v>106</v>
      </c>
    </row>
    <row r="31" spans="1:3" ht="15.75" x14ac:dyDescent="0.25">
      <c r="A31" s="73" t="s">
        <v>44</v>
      </c>
      <c r="B31" s="73">
        <v>0.01</v>
      </c>
      <c r="C31" s="73" t="s">
        <v>105</v>
      </c>
    </row>
    <row r="32" spans="1:3" ht="15.75" x14ac:dyDescent="0.25">
      <c r="A32" s="73" t="s">
        <v>73</v>
      </c>
      <c r="B32" s="73">
        <v>10</v>
      </c>
      <c r="C32" s="73" t="s">
        <v>106</v>
      </c>
    </row>
    <row r="33" spans="1:3" ht="15.75" x14ac:dyDescent="0.25">
      <c r="A33" s="73" t="s">
        <v>74</v>
      </c>
      <c r="B33" s="73">
        <v>2</v>
      </c>
      <c r="C33" s="73" t="s">
        <v>106</v>
      </c>
    </row>
    <row r="34" spans="1:3" ht="15.75" x14ac:dyDescent="0.25">
      <c r="A34" s="73" t="s">
        <v>75</v>
      </c>
      <c r="B34" s="73">
        <v>1</v>
      </c>
      <c r="C34" s="73" t="s">
        <v>106</v>
      </c>
    </row>
    <row r="35" spans="1:3" ht="15.75" x14ac:dyDescent="0.25">
      <c r="A35" s="73" t="s">
        <v>76</v>
      </c>
      <c r="B35" s="73">
        <v>0.1</v>
      </c>
      <c r="C35" s="73" t="s">
        <v>106</v>
      </c>
    </row>
    <row r="36" spans="1:3" ht="15.75" x14ac:dyDescent="0.25">
      <c r="A36" s="73" t="s">
        <v>77</v>
      </c>
      <c r="B36" s="73">
        <v>5</v>
      </c>
      <c r="C36" s="73" t="s">
        <v>106</v>
      </c>
    </row>
    <row r="37" spans="1:3" ht="15.75" x14ac:dyDescent="0.25">
      <c r="A37" s="73" t="s">
        <v>45</v>
      </c>
      <c r="B37" s="73">
        <v>0.01</v>
      </c>
      <c r="C37" s="73" t="s">
        <v>105</v>
      </c>
    </row>
    <row r="38" spans="1:3" ht="15.75" x14ac:dyDescent="0.25">
      <c r="A38" s="73" t="s">
        <v>78</v>
      </c>
      <c r="B38" s="73">
        <v>5</v>
      </c>
      <c r="C38" s="73" t="s">
        <v>106</v>
      </c>
    </row>
    <row r="39" spans="1:3" ht="15.75" x14ac:dyDescent="0.25">
      <c r="A39" s="73" t="s">
        <v>79</v>
      </c>
      <c r="B39" s="73">
        <v>0.05</v>
      </c>
      <c r="C39" s="73" t="s">
        <v>106</v>
      </c>
    </row>
    <row r="40" spans="1:3" ht="15.75" x14ac:dyDescent="0.25">
      <c r="A40" s="73" t="s">
        <v>80</v>
      </c>
      <c r="B40" s="73">
        <v>0.2</v>
      </c>
      <c r="C40" s="73" t="s">
        <v>106</v>
      </c>
    </row>
    <row r="41" spans="1:3" ht="15.75" x14ac:dyDescent="0.25">
      <c r="A41" s="73" t="s">
        <v>81</v>
      </c>
      <c r="B41" s="73">
        <v>0.02</v>
      </c>
      <c r="C41" s="73" t="s">
        <v>106</v>
      </c>
    </row>
    <row r="42" spans="1:3" ht="15.75" x14ac:dyDescent="0.25">
      <c r="A42" s="73" t="s">
        <v>46</v>
      </c>
      <c r="B42" s="73">
        <v>0.01</v>
      </c>
      <c r="C42" s="73" t="s">
        <v>105</v>
      </c>
    </row>
    <row r="43" spans="1:3" ht="15.75" x14ac:dyDescent="0.25">
      <c r="A43" s="73" t="s">
        <v>82</v>
      </c>
      <c r="B43" s="73">
        <v>0.1</v>
      </c>
      <c r="C43" s="73" t="s">
        <v>106</v>
      </c>
    </row>
    <row r="44" spans="1:3" ht="15.75" x14ac:dyDescent="0.25">
      <c r="A44" s="73" t="s">
        <v>83</v>
      </c>
      <c r="B44" s="73">
        <v>5</v>
      </c>
      <c r="C44" s="73" t="s">
        <v>106</v>
      </c>
    </row>
    <row r="45" spans="1:3" ht="15.75" x14ac:dyDescent="0.25">
      <c r="A45" s="73" t="s">
        <v>84</v>
      </c>
      <c r="B45" s="73">
        <v>1</v>
      </c>
      <c r="C45" s="73" t="s">
        <v>106</v>
      </c>
    </row>
    <row r="46" spans="1:3" ht="15.75" x14ac:dyDescent="0.25">
      <c r="A46" s="73" t="s">
        <v>47</v>
      </c>
      <c r="B46" s="73">
        <v>0.1</v>
      </c>
      <c r="C46" s="73" t="s">
        <v>105</v>
      </c>
    </row>
    <row r="47" spans="1:3" ht="15.75" x14ac:dyDescent="0.25">
      <c r="A47" s="73" t="s">
        <v>85</v>
      </c>
      <c r="B47" s="73">
        <v>0.1</v>
      </c>
      <c r="C47" s="73" t="s">
        <v>106</v>
      </c>
    </row>
    <row r="48" spans="1:3" ht="15.75" x14ac:dyDescent="0.25">
      <c r="A48" s="73" t="s">
        <v>86</v>
      </c>
      <c r="B48" s="73">
        <v>1</v>
      </c>
      <c r="C48" s="73" t="s">
        <v>106</v>
      </c>
    </row>
    <row r="49" spans="1:3" ht="15.75" x14ac:dyDescent="0.25">
      <c r="A49" s="73" t="s">
        <v>87</v>
      </c>
      <c r="B49" s="73">
        <v>10</v>
      </c>
      <c r="C49" s="73" t="s">
        <v>106</v>
      </c>
    </row>
    <row r="50" spans="1:3" ht="15.75" x14ac:dyDescent="0.25">
      <c r="A50" s="73" t="s">
        <v>88</v>
      </c>
      <c r="B50" s="73">
        <v>0.5</v>
      </c>
      <c r="C50" s="73" t="s">
        <v>106</v>
      </c>
    </row>
    <row r="51" spans="1:3" ht="15.75" x14ac:dyDescent="0.25">
      <c r="A51" s="73" t="s">
        <v>89</v>
      </c>
      <c r="B51" s="73">
        <v>0.05</v>
      </c>
      <c r="C51" s="73" t="s">
        <v>106</v>
      </c>
    </row>
    <row r="52" spans="1:3" ht="15.75" x14ac:dyDescent="0.25">
      <c r="A52" s="73" t="s">
        <v>90</v>
      </c>
      <c r="B52" s="73">
        <v>0.05</v>
      </c>
      <c r="C52" s="73" t="s">
        <v>106</v>
      </c>
    </row>
    <row r="53" spans="1:3" ht="15.75" x14ac:dyDescent="0.25">
      <c r="A53" s="73" t="s">
        <v>91</v>
      </c>
      <c r="B53" s="73">
        <v>0.1</v>
      </c>
      <c r="C53" s="73" t="s">
        <v>106</v>
      </c>
    </row>
    <row r="54" spans="1:3" ht="15.75" x14ac:dyDescent="0.25">
      <c r="A54" s="73" t="s">
        <v>48</v>
      </c>
      <c r="B54" s="73">
        <v>0.01</v>
      </c>
      <c r="C54" s="73" t="s">
        <v>105</v>
      </c>
    </row>
    <row r="55" spans="1:3" ht="15.75" x14ac:dyDescent="0.25">
      <c r="A55" s="73" t="s">
        <v>92</v>
      </c>
      <c r="B55" s="73">
        <v>0.5</v>
      </c>
      <c r="C55" s="73" t="s">
        <v>106</v>
      </c>
    </row>
    <row r="56" spans="1:3" ht="15.75" x14ac:dyDescent="0.25">
      <c r="A56" s="73" t="s">
        <v>93</v>
      </c>
      <c r="B56" s="73">
        <v>0.05</v>
      </c>
      <c r="C56" s="73" t="s">
        <v>106</v>
      </c>
    </row>
    <row r="57" spans="1:3" ht="15.75" x14ac:dyDescent="0.25">
      <c r="A57" s="73" t="s">
        <v>94</v>
      </c>
      <c r="B57" s="73">
        <v>0.05</v>
      </c>
      <c r="C57" s="73" t="s">
        <v>106</v>
      </c>
    </row>
    <row r="58" spans="1:3" ht="15.75" x14ac:dyDescent="0.25">
      <c r="A58" s="73" t="s">
        <v>95</v>
      </c>
      <c r="B58" s="73">
        <v>5</v>
      </c>
      <c r="C58" s="73" t="s">
        <v>106</v>
      </c>
    </row>
    <row r="59" spans="1:3" ht="15.75" x14ac:dyDescent="0.25">
      <c r="A59" s="73" t="s">
        <v>96</v>
      </c>
      <c r="B59" s="73">
        <v>1</v>
      </c>
      <c r="C59" s="73" t="s">
        <v>106</v>
      </c>
    </row>
    <row r="60" spans="1:3" ht="15.75" x14ac:dyDescent="0.25">
      <c r="A60" s="73" t="s">
        <v>97</v>
      </c>
      <c r="B60" s="73">
        <v>0.5</v>
      </c>
      <c r="C60" s="73" t="s">
        <v>106</v>
      </c>
    </row>
    <row r="61" spans="1:3" ht="15.75" x14ac:dyDescent="0.25">
      <c r="A61" s="73" t="s">
        <v>98</v>
      </c>
      <c r="B61" s="73">
        <v>0.1</v>
      </c>
      <c r="C61" s="73" t="s">
        <v>106</v>
      </c>
    </row>
    <row r="62" spans="1:3" ht="15.75" x14ac:dyDescent="0.25">
      <c r="A62" s="73" t="s">
        <v>99</v>
      </c>
      <c r="B62" s="73">
        <v>5</v>
      </c>
      <c r="C62" s="73" t="s">
        <v>106</v>
      </c>
    </row>
    <row r="63" spans="1:3" ht="15.75" x14ac:dyDescent="0.25">
      <c r="A63" s="73" t="s">
        <v>100</v>
      </c>
      <c r="B63" s="73">
        <v>0.5</v>
      </c>
      <c r="C63" s="73" t="s">
        <v>106</v>
      </c>
    </row>
    <row r="66" spans="1:10" s="77" customFormat="1" ht="27" customHeight="1" x14ac:dyDescent="0.25">
      <c r="A66" s="76" t="s">
        <v>343</v>
      </c>
      <c r="E66" s="78"/>
      <c r="F66" s="78"/>
      <c r="G66" s="78"/>
    </row>
    <row r="67" spans="1:10" s="77" customFormat="1" ht="78.75" customHeight="1" x14ac:dyDescent="0.25">
      <c r="A67" s="79" t="s">
        <v>344</v>
      </c>
      <c r="B67" s="80"/>
      <c r="C67" s="80"/>
      <c r="D67" s="80"/>
      <c r="E67" s="80"/>
      <c r="F67" s="80"/>
      <c r="G67" s="80"/>
      <c r="H67" s="80"/>
      <c r="I67" s="80"/>
      <c r="J67" s="80"/>
    </row>
    <row r="68" spans="1:10" s="77" customFormat="1" ht="10.5" customHeight="1" x14ac:dyDescent="0.25">
      <c r="A68" s="81"/>
      <c r="E68" s="78"/>
      <c r="F68" s="78"/>
      <c r="G68" s="78"/>
    </row>
    <row r="69" spans="1:10" s="77" customFormat="1" ht="61.5" customHeight="1" x14ac:dyDescent="0.25">
      <c r="A69" s="79" t="s">
        <v>345</v>
      </c>
      <c r="B69" s="80"/>
      <c r="C69" s="80"/>
      <c r="D69" s="80"/>
      <c r="E69" s="80"/>
      <c r="F69" s="80"/>
      <c r="G69" s="80"/>
      <c r="H69" s="80"/>
      <c r="I69" s="80"/>
      <c r="J69" s="80"/>
    </row>
  </sheetData>
  <mergeCells count="3">
    <mergeCell ref="A1:C1"/>
    <mergeCell ref="A67:J67"/>
    <mergeCell ref="A69:J69"/>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BCE7C-470F-4978-86C7-C06F1C25C79F}">
  <dimension ref="A1:DB830"/>
  <sheetViews>
    <sheetView topLeftCell="A33" zoomScaleNormal="100" workbookViewId="0">
      <selection activeCell="A47" sqref="A47:XFD50"/>
    </sheetView>
  </sheetViews>
  <sheetFormatPr defaultRowHeight="12.75" x14ac:dyDescent="0.2"/>
  <cols>
    <col min="1" max="1" width="14.140625" style="1" customWidth="1"/>
    <col min="2" max="2" width="23.140625" style="1" customWidth="1"/>
    <col min="3" max="3" width="113.28515625" style="1" customWidth="1"/>
    <col min="4" max="106" width="16.7109375" style="1" customWidth="1"/>
    <col min="107" max="254" width="9.140625" style="1"/>
    <col min="255" max="255" width="9.5703125" style="1" customWidth="1"/>
    <col min="256" max="256" width="29.140625" style="1" customWidth="1"/>
    <col min="257" max="257" width="25.28515625" style="1" customWidth="1"/>
    <col min="258" max="258" width="29.85546875" style="1" customWidth="1"/>
    <col min="259" max="259" width="25.85546875" style="1" customWidth="1"/>
    <col min="260" max="260" width="21.140625" style="1" customWidth="1"/>
    <col min="261" max="261" width="27.140625" style="1" customWidth="1"/>
    <col min="262" max="510" width="9.140625" style="1"/>
    <col min="511" max="511" width="9.5703125" style="1" customWidth="1"/>
    <col min="512" max="512" width="29.140625" style="1" customWidth="1"/>
    <col min="513" max="513" width="25.28515625" style="1" customWidth="1"/>
    <col min="514" max="514" width="29.85546875" style="1" customWidth="1"/>
    <col min="515" max="515" width="25.85546875" style="1" customWidth="1"/>
    <col min="516" max="516" width="21.140625" style="1" customWidth="1"/>
    <col min="517" max="517" width="27.140625" style="1" customWidth="1"/>
    <col min="518" max="766" width="9.140625" style="1"/>
    <col min="767" max="767" width="9.5703125" style="1" customWidth="1"/>
    <col min="768" max="768" width="29.140625" style="1" customWidth="1"/>
    <col min="769" max="769" width="25.28515625" style="1" customWidth="1"/>
    <col min="770" max="770" width="29.85546875" style="1" customWidth="1"/>
    <col min="771" max="771" width="25.85546875" style="1" customWidth="1"/>
    <col min="772" max="772" width="21.140625" style="1" customWidth="1"/>
    <col min="773" max="773" width="27.140625" style="1" customWidth="1"/>
    <col min="774" max="1022" width="9.140625" style="1"/>
    <col min="1023" max="1023" width="9.5703125" style="1" customWidth="1"/>
    <col min="1024" max="1024" width="29.140625" style="1" customWidth="1"/>
    <col min="1025" max="1025" width="25.28515625" style="1" customWidth="1"/>
    <col min="1026" max="1026" width="29.85546875" style="1" customWidth="1"/>
    <col min="1027" max="1027" width="25.85546875" style="1" customWidth="1"/>
    <col min="1028" max="1028" width="21.140625" style="1" customWidth="1"/>
    <col min="1029" max="1029" width="27.140625" style="1" customWidth="1"/>
    <col min="1030" max="1278" width="9.140625" style="1"/>
    <col min="1279" max="1279" width="9.5703125" style="1" customWidth="1"/>
    <col min="1280" max="1280" width="29.140625" style="1" customWidth="1"/>
    <col min="1281" max="1281" width="25.28515625" style="1" customWidth="1"/>
    <col min="1282" max="1282" width="29.85546875" style="1" customWidth="1"/>
    <col min="1283" max="1283" width="25.85546875" style="1" customWidth="1"/>
    <col min="1284" max="1284" width="21.140625" style="1" customWidth="1"/>
    <col min="1285" max="1285" width="27.140625" style="1" customWidth="1"/>
    <col min="1286" max="1534" width="9.140625" style="1"/>
    <col min="1535" max="1535" width="9.5703125" style="1" customWidth="1"/>
    <col min="1536" max="1536" width="29.140625" style="1" customWidth="1"/>
    <col min="1537" max="1537" width="25.28515625" style="1" customWidth="1"/>
    <col min="1538" max="1538" width="29.85546875" style="1" customWidth="1"/>
    <col min="1539" max="1539" width="25.85546875" style="1" customWidth="1"/>
    <col min="1540" max="1540" width="21.140625" style="1" customWidth="1"/>
    <col min="1541" max="1541" width="27.140625" style="1" customWidth="1"/>
    <col min="1542" max="1790" width="9.140625" style="1"/>
    <col min="1791" max="1791" width="9.5703125" style="1" customWidth="1"/>
    <col min="1792" max="1792" width="29.140625" style="1" customWidth="1"/>
    <col min="1793" max="1793" width="25.28515625" style="1" customWidth="1"/>
    <col min="1794" max="1794" width="29.85546875" style="1" customWidth="1"/>
    <col min="1795" max="1795" width="25.85546875" style="1" customWidth="1"/>
    <col min="1796" max="1796" width="21.140625" style="1" customWidth="1"/>
    <col min="1797" max="1797" width="27.140625" style="1" customWidth="1"/>
    <col min="1798" max="2046" width="9.140625" style="1"/>
    <col min="2047" max="2047" width="9.5703125" style="1" customWidth="1"/>
    <col min="2048" max="2048" width="29.140625" style="1" customWidth="1"/>
    <col min="2049" max="2049" width="25.28515625" style="1" customWidth="1"/>
    <col min="2050" max="2050" width="29.85546875" style="1" customWidth="1"/>
    <col min="2051" max="2051" width="25.85546875" style="1" customWidth="1"/>
    <col min="2052" max="2052" width="21.140625" style="1" customWidth="1"/>
    <col min="2053" max="2053" width="27.140625" style="1" customWidth="1"/>
    <col min="2054" max="2302" width="9.140625" style="1"/>
    <col min="2303" max="2303" width="9.5703125" style="1" customWidth="1"/>
    <col min="2304" max="2304" width="29.140625" style="1" customWidth="1"/>
    <col min="2305" max="2305" width="25.28515625" style="1" customWidth="1"/>
    <col min="2306" max="2306" width="29.85546875" style="1" customWidth="1"/>
    <col min="2307" max="2307" width="25.85546875" style="1" customWidth="1"/>
    <col min="2308" max="2308" width="21.140625" style="1" customWidth="1"/>
    <col min="2309" max="2309" width="27.140625" style="1" customWidth="1"/>
    <col min="2310" max="2558" width="9.140625" style="1"/>
    <col min="2559" max="2559" width="9.5703125" style="1" customWidth="1"/>
    <col min="2560" max="2560" width="29.140625" style="1" customWidth="1"/>
    <col min="2561" max="2561" width="25.28515625" style="1" customWidth="1"/>
    <col min="2562" max="2562" width="29.85546875" style="1" customWidth="1"/>
    <col min="2563" max="2563" width="25.85546875" style="1" customWidth="1"/>
    <col min="2564" max="2564" width="21.140625" style="1" customWidth="1"/>
    <col min="2565" max="2565" width="27.140625" style="1" customWidth="1"/>
    <col min="2566" max="2814" width="9.140625" style="1"/>
    <col min="2815" max="2815" width="9.5703125" style="1" customWidth="1"/>
    <col min="2816" max="2816" width="29.140625" style="1" customWidth="1"/>
    <col min="2817" max="2817" width="25.28515625" style="1" customWidth="1"/>
    <col min="2818" max="2818" width="29.85546875" style="1" customWidth="1"/>
    <col min="2819" max="2819" width="25.85546875" style="1" customWidth="1"/>
    <col min="2820" max="2820" width="21.140625" style="1" customWidth="1"/>
    <col min="2821" max="2821" width="27.140625" style="1" customWidth="1"/>
    <col min="2822" max="3070" width="9.140625" style="1"/>
    <col min="3071" max="3071" width="9.5703125" style="1" customWidth="1"/>
    <col min="3072" max="3072" width="29.140625" style="1" customWidth="1"/>
    <col min="3073" max="3073" width="25.28515625" style="1" customWidth="1"/>
    <col min="3074" max="3074" width="29.85546875" style="1" customWidth="1"/>
    <col min="3075" max="3075" width="25.85546875" style="1" customWidth="1"/>
    <col min="3076" max="3076" width="21.140625" style="1" customWidth="1"/>
    <col min="3077" max="3077" width="27.140625" style="1" customWidth="1"/>
    <col min="3078" max="3326" width="9.140625" style="1"/>
    <col min="3327" max="3327" width="9.5703125" style="1" customWidth="1"/>
    <col min="3328" max="3328" width="29.140625" style="1" customWidth="1"/>
    <col min="3329" max="3329" width="25.28515625" style="1" customWidth="1"/>
    <col min="3330" max="3330" width="29.85546875" style="1" customWidth="1"/>
    <col min="3331" max="3331" width="25.85546875" style="1" customWidth="1"/>
    <col min="3332" max="3332" width="21.140625" style="1" customWidth="1"/>
    <col min="3333" max="3333" width="27.140625" style="1" customWidth="1"/>
    <col min="3334" max="3582" width="9.140625" style="1"/>
    <col min="3583" max="3583" width="9.5703125" style="1" customWidth="1"/>
    <col min="3584" max="3584" width="29.140625" style="1" customWidth="1"/>
    <col min="3585" max="3585" width="25.28515625" style="1" customWidth="1"/>
    <col min="3586" max="3586" width="29.85546875" style="1" customWidth="1"/>
    <col min="3587" max="3587" width="25.85546875" style="1" customWidth="1"/>
    <col min="3588" max="3588" width="21.140625" style="1" customWidth="1"/>
    <col min="3589" max="3589" width="27.140625" style="1" customWidth="1"/>
    <col min="3590" max="3838" width="9.140625" style="1"/>
    <col min="3839" max="3839" width="9.5703125" style="1" customWidth="1"/>
    <col min="3840" max="3840" width="29.140625" style="1" customWidth="1"/>
    <col min="3841" max="3841" width="25.28515625" style="1" customWidth="1"/>
    <col min="3842" max="3842" width="29.85546875" style="1" customWidth="1"/>
    <col min="3843" max="3843" width="25.85546875" style="1" customWidth="1"/>
    <col min="3844" max="3844" width="21.140625" style="1" customWidth="1"/>
    <col min="3845" max="3845" width="27.140625" style="1" customWidth="1"/>
    <col min="3846" max="4094" width="9.140625" style="1"/>
    <col min="4095" max="4095" width="9.5703125" style="1" customWidth="1"/>
    <col min="4096" max="4096" width="29.140625" style="1" customWidth="1"/>
    <col min="4097" max="4097" width="25.28515625" style="1" customWidth="1"/>
    <col min="4098" max="4098" width="29.85546875" style="1" customWidth="1"/>
    <col min="4099" max="4099" width="25.85546875" style="1" customWidth="1"/>
    <col min="4100" max="4100" width="21.140625" style="1" customWidth="1"/>
    <col min="4101" max="4101" width="27.140625" style="1" customWidth="1"/>
    <col min="4102" max="4350" width="9.140625" style="1"/>
    <col min="4351" max="4351" width="9.5703125" style="1" customWidth="1"/>
    <col min="4352" max="4352" width="29.140625" style="1" customWidth="1"/>
    <col min="4353" max="4353" width="25.28515625" style="1" customWidth="1"/>
    <col min="4354" max="4354" width="29.85546875" style="1" customWidth="1"/>
    <col min="4355" max="4355" width="25.85546875" style="1" customWidth="1"/>
    <col min="4356" max="4356" width="21.140625" style="1" customWidth="1"/>
    <col min="4357" max="4357" width="27.140625" style="1" customWidth="1"/>
    <col min="4358" max="4606" width="9.140625" style="1"/>
    <col min="4607" max="4607" width="9.5703125" style="1" customWidth="1"/>
    <col min="4608" max="4608" width="29.140625" style="1" customWidth="1"/>
    <col min="4609" max="4609" width="25.28515625" style="1" customWidth="1"/>
    <col min="4610" max="4610" width="29.85546875" style="1" customWidth="1"/>
    <col min="4611" max="4611" width="25.85546875" style="1" customWidth="1"/>
    <col min="4612" max="4612" width="21.140625" style="1" customWidth="1"/>
    <col min="4613" max="4613" width="27.140625" style="1" customWidth="1"/>
    <col min="4614" max="4862" width="9.140625" style="1"/>
    <col min="4863" max="4863" width="9.5703125" style="1" customWidth="1"/>
    <col min="4864" max="4864" width="29.140625" style="1" customWidth="1"/>
    <col min="4865" max="4865" width="25.28515625" style="1" customWidth="1"/>
    <col min="4866" max="4866" width="29.85546875" style="1" customWidth="1"/>
    <col min="4867" max="4867" width="25.85546875" style="1" customWidth="1"/>
    <col min="4868" max="4868" width="21.140625" style="1" customWidth="1"/>
    <col min="4869" max="4869" width="27.140625" style="1" customWidth="1"/>
    <col min="4870" max="5118" width="9.140625" style="1"/>
    <col min="5119" max="5119" width="9.5703125" style="1" customWidth="1"/>
    <col min="5120" max="5120" width="29.140625" style="1" customWidth="1"/>
    <col min="5121" max="5121" width="25.28515625" style="1" customWidth="1"/>
    <col min="5122" max="5122" width="29.85546875" style="1" customWidth="1"/>
    <col min="5123" max="5123" width="25.85546875" style="1" customWidth="1"/>
    <col min="5124" max="5124" width="21.140625" style="1" customWidth="1"/>
    <col min="5125" max="5125" width="27.140625" style="1" customWidth="1"/>
    <col min="5126" max="5374" width="9.140625" style="1"/>
    <col min="5375" max="5375" width="9.5703125" style="1" customWidth="1"/>
    <col min="5376" max="5376" width="29.140625" style="1" customWidth="1"/>
    <col min="5377" max="5377" width="25.28515625" style="1" customWidth="1"/>
    <col min="5378" max="5378" width="29.85546875" style="1" customWidth="1"/>
    <col min="5379" max="5379" width="25.85546875" style="1" customWidth="1"/>
    <col min="5380" max="5380" width="21.140625" style="1" customWidth="1"/>
    <col min="5381" max="5381" width="27.140625" style="1" customWidth="1"/>
    <col min="5382" max="5630" width="9.140625" style="1"/>
    <col min="5631" max="5631" width="9.5703125" style="1" customWidth="1"/>
    <col min="5632" max="5632" width="29.140625" style="1" customWidth="1"/>
    <col min="5633" max="5633" width="25.28515625" style="1" customWidth="1"/>
    <col min="5634" max="5634" width="29.85546875" style="1" customWidth="1"/>
    <col min="5635" max="5635" width="25.85546875" style="1" customWidth="1"/>
    <col min="5636" max="5636" width="21.140625" style="1" customWidth="1"/>
    <col min="5637" max="5637" width="27.140625" style="1" customWidth="1"/>
    <col min="5638" max="5886" width="9.140625" style="1"/>
    <col min="5887" max="5887" width="9.5703125" style="1" customWidth="1"/>
    <col min="5888" max="5888" width="29.140625" style="1" customWidth="1"/>
    <col min="5889" max="5889" width="25.28515625" style="1" customWidth="1"/>
    <col min="5890" max="5890" width="29.85546875" style="1" customWidth="1"/>
    <col min="5891" max="5891" width="25.85546875" style="1" customWidth="1"/>
    <col min="5892" max="5892" width="21.140625" style="1" customWidth="1"/>
    <col min="5893" max="5893" width="27.140625" style="1" customWidth="1"/>
    <col min="5894" max="6142" width="9.140625" style="1"/>
    <col min="6143" max="6143" width="9.5703125" style="1" customWidth="1"/>
    <col min="6144" max="6144" width="29.140625" style="1" customWidth="1"/>
    <col min="6145" max="6145" width="25.28515625" style="1" customWidth="1"/>
    <col min="6146" max="6146" width="29.85546875" style="1" customWidth="1"/>
    <col min="6147" max="6147" width="25.85546875" style="1" customWidth="1"/>
    <col min="6148" max="6148" width="21.140625" style="1" customWidth="1"/>
    <col min="6149" max="6149" width="27.140625" style="1" customWidth="1"/>
    <col min="6150" max="6398" width="9.140625" style="1"/>
    <col min="6399" max="6399" width="9.5703125" style="1" customWidth="1"/>
    <col min="6400" max="6400" width="29.140625" style="1" customWidth="1"/>
    <col min="6401" max="6401" width="25.28515625" style="1" customWidth="1"/>
    <col min="6402" max="6402" width="29.85546875" style="1" customWidth="1"/>
    <col min="6403" max="6403" width="25.85546875" style="1" customWidth="1"/>
    <col min="6404" max="6404" width="21.140625" style="1" customWidth="1"/>
    <col min="6405" max="6405" width="27.140625" style="1" customWidth="1"/>
    <col min="6406" max="6654" width="9.140625" style="1"/>
    <col min="6655" max="6655" width="9.5703125" style="1" customWidth="1"/>
    <col min="6656" max="6656" width="29.140625" style="1" customWidth="1"/>
    <col min="6657" max="6657" width="25.28515625" style="1" customWidth="1"/>
    <col min="6658" max="6658" width="29.85546875" style="1" customWidth="1"/>
    <col min="6659" max="6659" width="25.85546875" style="1" customWidth="1"/>
    <col min="6660" max="6660" width="21.140625" style="1" customWidth="1"/>
    <col min="6661" max="6661" width="27.140625" style="1" customWidth="1"/>
    <col min="6662" max="6910" width="9.140625" style="1"/>
    <col min="6911" max="6911" width="9.5703125" style="1" customWidth="1"/>
    <col min="6912" max="6912" width="29.140625" style="1" customWidth="1"/>
    <col min="6913" max="6913" width="25.28515625" style="1" customWidth="1"/>
    <col min="6914" max="6914" width="29.85546875" style="1" customWidth="1"/>
    <col min="6915" max="6915" width="25.85546875" style="1" customWidth="1"/>
    <col min="6916" max="6916" width="21.140625" style="1" customWidth="1"/>
    <col min="6917" max="6917" width="27.140625" style="1" customWidth="1"/>
    <col min="6918" max="7166" width="9.140625" style="1"/>
    <col min="7167" max="7167" width="9.5703125" style="1" customWidth="1"/>
    <col min="7168" max="7168" width="29.140625" style="1" customWidth="1"/>
    <col min="7169" max="7169" width="25.28515625" style="1" customWidth="1"/>
    <col min="7170" max="7170" width="29.85546875" style="1" customWidth="1"/>
    <col min="7171" max="7171" width="25.85546875" style="1" customWidth="1"/>
    <col min="7172" max="7172" width="21.140625" style="1" customWidth="1"/>
    <col min="7173" max="7173" width="27.140625" style="1" customWidth="1"/>
    <col min="7174" max="7422" width="9.140625" style="1"/>
    <col min="7423" max="7423" width="9.5703125" style="1" customWidth="1"/>
    <col min="7424" max="7424" width="29.140625" style="1" customWidth="1"/>
    <col min="7425" max="7425" width="25.28515625" style="1" customWidth="1"/>
    <col min="7426" max="7426" width="29.85546875" style="1" customWidth="1"/>
    <col min="7427" max="7427" width="25.85546875" style="1" customWidth="1"/>
    <col min="7428" max="7428" width="21.140625" style="1" customWidth="1"/>
    <col min="7429" max="7429" width="27.140625" style="1" customWidth="1"/>
    <col min="7430" max="7678" width="9.140625" style="1"/>
    <col min="7679" max="7679" width="9.5703125" style="1" customWidth="1"/>
    <col min="7680" max="7680" width="29.140625" style="1" customWidth="1"/>
    <col min="7681" max="7681" width="25.28515625" style="1" customWidth="1"/>
    <col min="7682" max="7682" width="29.85546875" style="1" customWidth="1"/>
    <col min="7683" max="7683" width="25.85546875" style="1" customWidth="1"/>
    <col min="7684" max="7684" width="21.140625" style="1" customWidth="1"/>
    <col min="7685" max="7685" width="27.140625" style="1" customWidth="1"/>
    <col min="7686" max="7934" width="9.140625" style="1"/>
    <col min="7935" max="7935" width="9.5703125" style="1" customWidth="1"/>
    <col min="7936" max="7936" width="29.140625" style="1" customWidth="1"/>
    <col min="7937" max="7937" width="25.28515625" style="1" customWidth="1"/>
    <col min="7938" max="7938" width="29.85546875" style="1" customWidth="1"/>
    <col min="7939" max="7939" width="25.85546875" style="1" customWidth="1"/>
    <col min="7940" max="7940" width="21.140625" style="1" customWidth="1"/>
    <col min="7941" max="7941" width="27.140625" style="1" customWidth="1"/>
    <col min="7942" max="8190" width="9.140625" style="1"/>
    <col min="8191" max="8191" width="9.5703125" style="1" customWidth="1"/>
    <col min="8192" max="8192" width="29.140625" style="1" customWidth="1"/>
    <col min="8193" max="8193" width="25.28515625" style="1" customWidth="1"/>
    <col min="8194" max="8194" width="29.85546875" style="1" customWidth="1"/>
    <col min="8195" max="8195" width="25.85546875" style="1" customWidth="1"/>
    <col min="8196" max="8196" width="21.140625" style="1" customWidth="1"/>
    <col min="8197" max="8197" width="27.140625" style="1" customWidth="1"/>
    <col min="8198" max="8446" width="9.140625" style="1"/>
    <col min="8447" max="8447" width="9.5703125" style="1" customWidth="1"/>
    <col min="8448" max="8448" width="29.140625" style="1" customWidth="1"/>
    <col min="8449" max="8449" width="25.28515625" style="1" customWidth="1"/>
    <col min="8450" max="8450" width="29.85546875" style="1" customWidth="1"/>
    <col min="8451" max="8451" width="25.85546875" style="1" customWidth="1"/>
    <col min="8452" max="8452" width="21.140625" style="1" customWidth="1"/>
    <col min="8453" max="8453" width="27.140625" style="1" customWidth="1"/>
    <col min="8454" max="8702" width="9.140625" style="1"/>
    <col min="8703" max="8703" width="9.5703125" style="1" customWidth="1"/>
    <col min="8704" max="8704" width="29.140625" style="1" customWidth="1"/>
    <col min="8705" max="8705" width="25.28515625" style="1" customWidth="1"/>
    <col min="8706" max="8706" width="29.85546875" style="1" customWidth="1"/>
    <col min="8707" max="8707" width="25.85546875" style="1" customWidth="1"/>
    <col min="8708" max="8708" width="21.140625" style="1" customWidth="1"/>
    <col min="8709" max="8709" width="27.140625" style="1" customWidth="1"/>
    <col min="8710" max="8958" width="9.140625" style="1"/>
    <col min="8959" max="8959" width="9.5703125" style="1" customWidth="1"/>
    <col min="8960" max="8960" width="29.140625" style="1" customWidth="1"/>
    <col min="8961" max="8961" width="25.28515625" style="1" customWidth="1"/>
    <col min="8962" max="8962" width="29.85546875" style="1" customWidth="1"/>
    <col min="8963" max="8963" width="25.85546875" style="1" customWidth="1"/>
    <col min="8964" max="8964" width="21.140625" style="1" customWidth="1"/>
    <col min="8965" max="8965" width="27.140625" style="1" customWidth="1"/>
    <col min="8966" max="9214" width="9.140625" style="1"/>
    <col min="9215" max="9215" width="9.5703125" style="1" customWidth="1"/>
    <col min="9216" max="9216" width="29.140625" style="1" customWidth="1"/>
    <col min="9217" max="9217" width="25.28515625" style="1" customWidth="1"/>
    <col min="9218" max="9218" width="29.85546875" style="1" customWidth="1"/>
    <col min="9219" max="9219" width="25.85546875" style="1" customWidth="1"/>
    <col min="9220" max="9220" width="21.140625" style="1" customWidth="1"/>
    <col min="9221" max="9221" width="27.140625" style="1" customWidth="1"/>
    <col min="9222" max="9470" width="9.140625" style="1"/>
    <col min="9471" max="9471" width="9.5703125" style="1" customWidth="1"/>
    <col min="9472" max="9472" width="29.140625" style="1" customWidth="1"/>
    <col min="9473" max="9473" width="25.28515625" style="1" customWidth="1"/>
    <col min="9474" max="9474" width="29.85546875" style="1" customWidth="1"/>
    <col min="9475" max="9475" width="25.85546875" style="1" customWidth="1"/>
    <col min="9476" max="9476" width="21.140625" style="1" customWidth="1"/>
    <col min="9477" max="9477" width="27.140625" style="1" customWidth="1"/>
    <col min="9478" max="9726" width="9.140625" style="1"/>
    <col min="9727" max="9727" width="9.5703125" style="1" customWidth="1"/>
    <col min="9728" max="9728" width="29.140625" style="1" customWidth="1"/>
    <col min="9729" max="9729" width="25.28515625" style="1" customWidth="1"/>
    <col min="9730" max="9730" width="29.85546875" style="1" customWidth="1"/>
    <col min="9731" max="9731" width="25.85546875" style="1" customWidth="1"/>
    <col min="9732" max="9732" width="21.140625" style="1" customWidth="1"/>
    <col min="9733" max="9733" width="27.140625" style="1" customWidth="1"/>
    <col min="9734" max="9982" width="9.140625" style="1"/>
    <col min="9983" max="9983" width="9.5703125" style="1" customWidth="1"/>
    <col min="9984" max="9984" width="29.140625" style="1" customWidth="1"/>
    <col min="9985" max="9985" width="25.28515625" style="1" customWidth="1"/>
    <col min="9986" max="9986" width="29.85546875" style="1" customWidth="1"/>
    <col min="9987" max="9987" width="25.85546875" style="1" customWidth="1"/>
    <col min="9988" max="9988" width="21.140625" style="1" customWidth="1"/>
    <col min="9989" max="9989" width="27.140625" style="1" customWidth="1"/>
    <col min="9990" max="10238" width="9.140625" style="1"/>
    <col min="10239" max="10239" width="9.5703125" style="1" customWidth="1"/>
    <col min="10240" max="10240" width="29.140625" style="1" customWidth="1"/>
    <col min="10241" max="10241" width="25.28515625" style="1" customWidth="1"/>
    <col min="10242" max="10242" width="29.85546875" style="1" customWidth="1"/>
    <col min="10243" max="10243" width="25.85546875" style="1" customWidth="1"/>
    <col min="10244" max="10244" width="21.140625" style="1" customWidth="1"/>
    <col min="10245" max="10245" width="27.140625" style="1" customWidth="1"/>
    <col min="10246" max="10494" width="9.140625" style="1"/>
    <col min="10495" max="10495" width="9.5703125" style="1" customWidth="1"/>
    <col min="10496" max="10496" width="29.140625" style="1" customWidth="1"/>
    <col min="10497" max="10497" width="25.28515625" style="1" customWidth="1"/>
    <col min="10498" max="10498" width="29.85546875" style="1" customWidth="1"/>
    <col min="10499" max="10499" width="25.85546875" style="1" customWidth="1"/>
    <col min="10500" max="10500" width="21.140625" style="1" customWidth="1"/>
    <col min="10501" max="10501" width="27.140625" style="1" customWidth="1"/>
    <col min="10502" max="10750" width="9.140625" style="1"/>
    <col min="10751" max="10751" width="9.5703125" style="1" customWidth="1"/>
    <col min="10752" max="10752" width="29.140625" style="1" customWidth="1"/>
    <col min="10753" max="10753" width="25.28515625" style="1" customWidth="1"/>
    <col min="10754" max="10754" width="29.85546875" style="1" customWidth="1"/>
    <col min="10755" max="10755" width="25.85546875" style="1" customWidth="1"/>
    <col min="10756" max="10756" width="21.140625" style="1" customWidth="1"/>
    <col min="10757" max="10757" width="27.140625" style="1" customWidth="1"/>
    <col min="10758" max="11006" width="9.140625" style="1"/>
    <col min="11007" max="11007" width="9.5703125" style="1" customWidth="1"/>
    <col min="11008" max="11008" width="29.140625" style="1" customWidth="1"/>
    <col min="11009" max="11009" width="25.28515625" style="1" customWidth="1"/>
    <col min="11010" max="11010" width="29.85546875" style="1" customWidth="1"/>
    <col min="11011" max="11011" width="25.85546875" style="1" customWidth="1"/>
    <col min="11012" max="11012" width="21.140625" style="1" customWidth="1"/>
    <col min="11013" max="11013" width="27.140625" style="1" customWidth="1"/>
    <col min="11014" max="11262" width="9.140625" style="1"/>
    <col min="11263" max="11263" width="9.5703125" style="1" customWidth="1"/>
    <col min="11264" max="11264" width="29.140625" style="1" customWidth="1"/>
    <col min="11265" max="11265" width="25.28515625" style="1" customWidth="1"/>
    <col min="11266" max="11266" width="29.85546875" style="1" customWidth="1"/>
    <col min="11267" max="11267" width="25.85546875" style="1" customWidth="1"/>
    <col min="11268" max="11268" width="21.140625" style="1" customWidth="1"/>
    <col min="11269" max="11269" width="27.140625" style="1" customWidth="1"/>
    <col min="11270" max="11518" width="9.140625" style="1"/>
    <col min="11519" max="11519" width="9.5703125" style="1" customWidth="1"/>
    <col min="11520" max="11520" width="29.140625" style="1" customWidth="1"/>
    <col min="11521" max="11521" width="25.28515625" style="1" customWidth="1"/>
    <col min="11522" max="11522" width="29.85546875" style="1" customWidth="1"/>
    <col min="11523" max="11523" width="25.85546875" style="1" customWidth="1"/>
    <col min="11524" max="11524" width="21.140625" style="1" customWidth="1"/>
    <col min="11525" max="11525" width="27.140625" style="1" customWidth="1"/>
    <col min="11526" max="11774" width="9.140625" style="1"/>
    <col min="11775" max="11775" width="9.5703125" style="1" customWidth="1"/>
    <col min="11776" max="11776" width="29.140625" style="1" customWidth="1"/>
    <col min="11777" max="11777" width="25.28515625" style="1" customWidth="1"/>
    <col min="11778" max="11778" width="29.85546875" style="1" customWidth="1"/>
    <col min="11779" max="11779" width="25.85546875" style="1" customWidth="1"/>
    <col min="11780" max="11780" width="21.140625" style="1" customWidth="1"/>
    <col min="11781" max="11781" width="27.140625" style="1" customWidth="1"/>
    <col min="11782" max="12030" width="9.140625" style="1"/>
    <col min="12031" max="12031" width="9.5703125" style="1" customWidth="1"/>
    <col min="12032" max="12032" width="29.140625" style="1" customWidth="1"/>
    <col min="12033" max="12033" width="25.28515625" style="1" customWidth="1"/>
    <col min="12034" max="12034" width="29.85546875" style="1" customWidth="1"/>
    <col min="12035" max="12035" width="25.85546875" style="1" customWidth="1"/>
    <col min="12036" max="12036" width="21.140625" style="1" customWidth="1"/>
    <col min="12037" max="12037" width="27.140625" style="1" customWidth="1"/>
    <col min="12038" max="12286" width="9.140625" style="1"/>
    <col min="12287" max="12287" width="9.5703125" style="1" customWidth="1"/>
    <col min="12288" max="12288" width="29.140625" style="1" customWidth="1"/>
    <col min="12289" max="12289" width="25.28515625" style="1" customWidth="1"/>
    <col min="12290" max="12290" width="29.85546875" style="1" customWidth="1"/>
    <col min="12291" max="12291" width="25.85546875" style="1" customWidth="1"/>
    <col min="12292" max="12292" width="21.140625" style="1" customWidth="1"/>
    <col min="12293" max="12293" width="27.140625" style="1" customWidth="1"/>
    <col min="12294" max="12542" width="9.140625" style="1"/>
    <col min="12543" max="12543" width="9.5703125" style="1" customWidth="1"/>
    <col min="12544" max="12544" width="29.140625" style="1" customWidth="1"/>
    <col min="12545" max="12545" width="25.28515625" style="1" customWidth="1"/>
    <col min="12546" max="12546" width="29.85546875" style="1" customWidth="1"/>
    <col min="12547" max="12547" width="25.85546875" style="1" customWidth="1"/>
    <col min="12548" max="12548" width="21.140625" style="1" customWidth="1"/>
    <col min="12549" max="12549" width="27.140625" style="1" customWidth="1"/>
    <col min="12550" max="12798" width="9.140625" style="1"/>
    <col min="12799" max="12799" width="9.5703125" style="1" customWidth="1"/>
    <col min="12800" max="12800" width="29.140625" style="1" customWidth="1"/>
    <col min="12801" max="12801" width="25.28515625" style="1" customWidth="1"/>
    <col min="12802" max="12802" width="29.85546875" style="1" customWidth="1"/>
    <col min="12803" max="12803" width="25.85546875" style="1" customWidth="1"/>
    <col min="12804" max="12804" width="21.140625" style="1" customWidth="1"/>
    <col min="12805" max="12805" width="27.140625" style="1" customWidth="1"/>
    <col min="12806" max="13054" width="9.140625" style="1"/>
    <col min="13055" max="13055" width="9.5703125" style="1" customWidth="1"/>
    <col min="13056" max="13056" width="29.140625" style="1" customWidth="1"/>
    <col min="13057" max="13057" width="25.28515625" style="1" customWidth="1"/>
    <col min="13058" max="13058" width="29.85546875" style="1" customWidth="1"/>
    <col min="13059" max="13059" width="25.85546875" style="1" customWidth="1"/>
    <col min="13060" max="13060" width="21.140625" style="1" customWidth="1"/>
    <col min="13061" max="13061" width="27.140625" style="1" customWidth="1"/>
    <col min="13062" max="13310" width="9.140625" style="1"/>
    <col min="13311" max="13311" width="9.5703125" style="1" customWidth="1"/>
    <col min="13312" max="13312" width="29.140625" style="1" customWidth="1"/>
    <col min="13313" max="13313" width="25.28515625" style="1" customWidth="1"/>
    <col min="13314" max="13314" width="29.85546875" style="1" customWidth="1"/>
    <col min="13315" max="13315" width="25.85546875" style="1" customWidth="1"/>
    <col min="13316" max="13316" width="21.140625" style="1" customWidth="1"/>
    <col min="13317" max="13317" width="27.140625" style="1" customWidth="1"/>
    <col min="13318" max="13566" width="9.140625" style="1"/>
    <col min="13567" max="13567" width="9.5703125" style="1" customWidth="1"/>
    <col min="13568" max="13568" width="29.140625" style="1" customWidth="1"/>
    <col min="13569" max="13569" width="25.28515625" style="1" customWidth="1"/>
    <col min="13570" max="13570" width="29.85546875" style="1" customWidth="1"/>
    <col min="13571" max="13571" width="25.85546875" style="1" customWidth="1"/>
    <col min="13572" max="13572" width="21.140625" style="1" customWidth="1"/>
    <col min="13573" max="13573" width="27.140625" style="1" customWidth="1"/>
    <col min="13574" max="13822" width="9.140625" style="1"/>
    <col min="13823" max="13823" width="9.5703125" style="1" customWidth="1"/>
    <col min="13824" max="13824" width="29.140625" style="1" customWidth="1"/>
    <col min="13825" max="13825" width="25.28515625" style="1" customWidth="1"/>
    <col min="13826" max="13826" width="29.85546875" style="1" customWidth="1"/>
    <col min="13827" max="13827" width="25.85546875" style="1" customWidth="1"/>
    <col min="13828" max="13828" width="21.140625" style="1" customWidth="1"/>
    <col min="13829" max="13829" width="27.140625" style="1" customWidth="1"/>
    <col min="13830" max="14078" width="9.140625" style="1"/>
    <col min="14079" max="14079" width="9.5703125" style="1" customWidth="1"/>
    <col min="14080" max="14080" width="29.140625" style="1" customWidth="1"/>
    <col min="14081" max="14081" width="25.28515625" style="1" customWidth="1"/>
    <col min="14082" max="14082" width="29.85546875" style="1" customWidth="1"/>
    <col min="14083" max="14083" width="25.85546875" style="1" customWidth="1"/>
    <col min="14084" max="14084" width="21.140625" style="1" customWidth="1"/>
    <col min="14085" max="14085" width="27.140625" style="1" customWidth="1"/>
    <col min="14086" max="14334" width="9.140625" style="1"/>
    <col min="14335" max="14335" width="9.5703125" style="1" customWidth="1"/>
    <col min="14336" max="14336" width="29.140625" style="1" customWidth="1"/>
    <col min="14337" max="14337" width="25.28515625" style="1" customWidth="1"/>
    <col min="14338" max="14338" width="29.85546875" style="1" customWidth="1"/>
    <col min="14339" max="14339" width="25.85546875" style="1" customWidth="1"/>
    <col min="14340" max="14340" width="21.140625" style="1" customWidth="1"/>
    <col min="14341" max="14341" width="27.140625" style="1" customWidth="1"/>
    <col min="14342" max="14590" width="9.140625" style="1"/>
    <col min="14591" max="14591" width="9.5703125" style="1" customWidth="1"/>
    <col min="14592" max="14592" width="29.140625" style="1" customWidth="1"/>
    <col min="14593" max="14593" width="25.28515625" style="1" customWidth="1"/>
    <col min="14594" max="14594" width="29.85546875" style="1" customWidth="1"/>
    <col min="14595" max="14595" width="25.85546875" style="1" customWidth="1"/>
    <col min="14596" max="14596" width="21.140625" style="1" customWidth="1"/>
    <col min="14597" max="14597" width="27.140625" style="1" customWidth="1"/>
    <col min="14598" max="14846" width="9.140625" style="1"/>
    <col min="14847" max="14847" width="9.5703125" style="1" customWidth="1"/>
    <col min="14848" max="14848" width="29.140625" style="1" customWidth="1"/>
    <col min="14849" max="14849" width="25.28515625" style="1" customWidth="1"/>
    <col min="14850" max="14850" width="29.85546875" style="1" customWidth="1"/>
    <col min="14851" max="14851" width="25.85546875" style="1" customWidth="1"/>
    <col min="14852" max="14852" width="21.140625" style="1" customWidth="1"/>
    <col min="14853" max="14853" width="27.140625" style="1" customWidth="1"/>
    <col min="14854" max="15102" width="9.140625" style="1"/>
    <col min="15103" max="15103" width="9.5703125" style="1" customWidth="1"/>
    <col min="15104" max="15104" width="29.140625" style="1" customWidth="1"/>
    <col min="15105" max="15105" width="25.28515625" style="1" customWidth="1"/>
    <col min="15106" max="15106" width="29.85546875" style="1" customWidth="1"/>
    <col min="15107" max="15107" width="25.85546875" style="1" customWidth="1"/>
    <col min="15108" max="15108" width="21.140625" style="1" customWidth="1"/>
    <col min="15109" max="15109" width="27.140625" style="1" customWidth="1"/>
    <col min="15110" max="15358" width="9.140625" style="1"/>
    <col min="15359" max="15359" width="9.5703125" style="1" customWidth="1"/>
    <col min="15360" max="15360" width="29.140625" style="1" customWidth="1"/>
    <col min="15361" max="15361" width="25.28515625" style="1" customWidth="1"/>
    <col min="15362" max="15362" width="29.85546875" style="1" customWidth="1"/>
    <col min="15363" max="15363" width="25.85546875" style="1" customWidth="1"/>
    <col min="15364" max="15364" width="21.140625" style="1" customWidth="1"/>
    <col min="15365" max="15365" width="27.140625" style="1" customWidth="1"/>
    <col min="15366" max="15614" width="9.140625" style="1"/>
    <col min="15615" max="15615" width="9.5703125" style="1" customWidth="1"/>
    <col min="15616" max="15616" width="29.140625" style="1" customWidth="1"/>
    <col min="15617" max="15617" width="25.28515625" style="1" customWidth="1"/>
    <col min="15618" max="15618" width="29.85546875" style="1" customWidth="1"/>
    <col min="15619" max="15619" width="25.85546875" style="1" customWidth="1"/>
    <col min="15620" max="15620" width="21.140625" style="1" customWidth="1"/>
    <col min="15621" max="15621" width="27.140625" style="1" customWidth="1"/>
    <col min="15622" max="15870" width="9.140625" style="1"/>
    <col min="15871" max="15871" width="9.5703125" style="1" customWidth="1"/>
    <col min="15872" max="15872" width="29.140625" style="1" customWidth="1"/>
    <col min="15873" max="15873" width="25.28515625" style="1" customWidth="1"/>
    <col min="15874" max="15874" width="29.85546875" style="1" customWidth="1"/>
    <col min="15875" max="15875" width="25.85546875" style="1" customWidth="1"/>
    <col min="15876" max="15876" width="21.140625" style="1" customWidth="1"/>
    <col min="15877" max="15877" width="27.140625" style="1" customWidth="1"/>
    <col min="15878" max="16126" width="9.140625" style="1"/>
    <col min="16127" max="16127" width="9.5703125" style="1" customWidth="1"/>
    <col min="16128" max="16128" width="29.140625" style="1" customWidth="1"/>
    <col min="16129" max="16129" width="25.28515625" style="1" customWidth="1"/>
    <col min="16130" max="16130" width="29.85546875" style="1" customWidth="1"/>
    <col min="16131" max="16131" width="25.85546875" style="1" customWidth="1"/>
    <col min="16132" max="16132" width="21.140625" style="1" customWidth="1"/>
    <col min="16133" max="16133" width="27.140625" style="1" customWidth="1"/>
    <col min="16134" max="16384" width="9.140625" style="1"/>
  </cols>
  <sheetData>
    <row r="1" spans="1:106" s="12" customFormat="1" ht="15" x14ac:dyDescent="0.25">
      <c r="C1" s="13" t="s">
        <v>0</v>
      </c>
      <c r="D1" s="13" t="s">
        <v>1</v>
      </c>
      <c r="E1" s="13" t="s">
        <v>2</v>
      </c>
      <c r="F1" s="13" t="s">
        <v>3</v>
      </c>
      <c r="G1" s="13" t="s">
        <v>4</v>
      </c>
      <c r="H1" s="45" t="s">
        <v>315</v>
      </c>
      <c r="I1"/>
      <c r="J1"/>
      <c r="K1"/>
      <c r="L1"/>
      <c r="M1"/>
      <c r="N1"/>
    </row>
    <row r="2" spans="1:106" s="12" customFormat="1" ht="15" x14ac:dyDescent="0.25">
      <c r="C2" s="14" t="s">
        <v>200</v>
      </c>
      <c r="D2" s="14" t="s">
        <v>10</v>
      </c>
      <c r="E2" s="15"/>
      <c r="F2" s="14">
        <v>38</v>
      </c>
      <c r="G2" s="16">
        <v>45404</v>
      </c>
      <c r="H2" s="34" t="s">
        <v>316</v>
      </c>
      <c r="I2" s="34"/>
      <c r="J2" s="34"/>
      <c r="K2" s="34"/>
      <c r="L2" s="34"/>
      <c r="M2" s="34"/>
      <c r="N2"/>
    </row>
    <row r="3" spans="1:106" s="12" customFormat="1" x14ac:dyDescent="0.2">
      <c r="D3" s="17"/>
    </row>
    <row r="4" spans="1:106" s="12" customFormat="1" ht="15" x14ac:dyDescent="0.25">
      <c r="D4" s="18" t="s">
        <v>11</v>
      </c>
      <c r="E4" s="18" t="s">
        <v>11</v>
      </c>
      <c r="F4" s="18" t="s">
        <v>12</v>
      </c>
      <c r="G4" s="18" t="s">
        <v>13</v>
      </c>
      <c r="H4" s="18" t="s">
        <v>13</v>
      </c>
      <c r="I4" s="18" t="s">
        <v>13</v>
      </c>
      <c r="J4" s="18" t="s">
        <v>201</v>
      </c>
      <c r="K4" s="18" t="s">
        <v>201</v>
      </c>
      <c r="L4" s="18" t="s">
        <v>201</v>
      </c>
      <c r="M4" s="18" t="s">
        <v>14</v>
      </c>
      <c r="N4" s="18" t="s">
        <v>14</v>
      </c>
      <c r="O4" s="18" t="s">
        <v>14</v>
      </c>
      <c r="P4" s="18" t="s">
        <v>14</v>
      </c>
      <c r="Q4" s="18" t="s">
        <v>14</v>
      </c>
      <c r="R4" s="18" t="s">
        <v>14</v>
      </c>
      <c r="S4" s="18" t="s">
        <v>14</v>
      </c>
      <c r="T4" s="18" t="s">
        <v>14</v>
      </c>
      <c r="U4" s="18" t="s">
        <v>14</v>
      </c>
      <c r="V4" s="18" t="s">
        <v>14</v>
      </c>
      <c r="W4" s="18" t="s">
        <v>14</v>
      </c>
      <c r="X4" s="18" t="s">
        <v>14</v>
      </c>
      <c r="Y4" s="18" t="s">
        <v>14</v>
      </c>
      <c r="Z4" s="18" t="s">
        <v>14</v>
      </c>
      <c r="AA4" s="18" t="s">
        <v>15</v>
      </c>
      <c r="AB4" s="18" t="s">
        <v>15</v>
      </c>
      <c r="AC4" s="18" t="s">
        <v>15</v>
      </c>
      <c r="AD4" s="18" t="s">
        <v>15</v>
      </c>
      <c r="AE4" s="18" t="s">
        <v>15</v>
      </c>
      <c r="AF4" s="18" t="s">
        <v>15</v>
      </c>
      <c r="AG4" s="18" t="s">
        <v>15</v>
      </c>
      <c r="AH4" s="18" t="s">
        <v>15</v>
      </c>
      <c r="AI4" s="18" t="s">
        <v>15</v>
      </c>
      <c r="AJ4" s="18" t="s">
        <v>15</v>
      </c>
      <c r="AK4" s="18" t="s">
        <v>15</v>
      </c>
      <c r="AL4" s="44" t="s">
        <v>15</v>
      </c>
      <c r="AM4" s="18" t="s">
        <v>15</v>
      </c>
      <c r="AN4" s="18" t="s">
        <v>15</v>
      </c>
      <c r="AO4" s="18" t="s">
        <v>15</v>
      </c>
      <c r="AP4" s="18" t="s">
        <v>15</v>
      </c>
      <c r="AQ4" s="18" t="s">
        <v>15</v>
      </c>
      <c r="AR4" s="18" t="s">
        <v>15</v>
      </c>
      <c r="AS4" s="18" t="s">
        <v>15</v>
      </c>
      <c r="AT4" s="18" t="s">
        <v>15</v>
      </c>
      <c r="AU4" s="18" t="s">
        <v>15</v>
      </c>
      <c r="AV4" s="18" t="s">
        <v>15</v>
      </c>
      <c r="AW4" s="18" t="s">
        <v>15</v>
      </c>
      <c r="AX4" s="18" t="s">
        <v>15</v>
      </c>
      <c r="AY4" s="18" t="s">
        <v>15</v>
      </c>
      <c r="AZ4" s="18" t="s">
        <v>15</v>
      </c>
      <c r="BA4" s="18" t="s">
        <v>15</v>
      </c>
      <c r="BB4" s="18" t="s">
        <v>15</v>
      </c>
      <c r="BC4" s="18" t="s">
        <v>15</v>
      </c>
      <c r="BD4" s="18" t="s">
        <v>15</v>
      </c>
      <c r="BE4" s="18" t="s">
        <v>15</v>
      </c>
      <c r="BF4" s="18" t="s">
        <v>15</v>
      </c>
      <c r="BG4" s="18" t="s">
        <v>15</v>
      </c>
      <c r="BH4" s="18" t="s">
        <v>15</v>
      </c>
      <c r="BI4" s="18" t="s">
        <v>15</v>
      </c>
      <c r="BJ4" s="18" t="s">
        <v>15</v>
      </c>
      <c r="BK4" s="18" t="s">
        <v>15</v>
      </c>
      <c r="BL4" s="18" t="s">
        <v>15</v>
      </c>
      <c r="BM4" s="18" t="s">
        <v>15</v>
      </c>
      <c r="BN4" s="18" t="s">
        <v>15</v>
      </c>
      <c r="BO4" s="18" t="s">
        <v>15</v>
      </c>
      <c r="BP4" s="44" t="s">
        <v>15</v>
      </c>
      <c r="BQ4" s="18" t="s">
        <v>15</v>
      </c>
      <c r="BR4" s="18" t="s">
        <v>15</v>
      </c>
      <c r="BS4" s="18" t="s">
        <v>15</v>
      </c>
      <c r="BT4" s="18" t="s">
        <v>15</v>
      </c>
      <c r="BU4" s="18" t="s">
        <v>15</v>
      </c>
      <c r="BV4" s="18" t="s">
        <v>15</v>
      </c>
      <c r="BW4" s="18" t="s">
        <v>15</v>
      </c>
      <c r="BX4" s="18" t="s">
        <v>15</v>
      </c>
      <c r="BY4" s="18" t="s">
        <v>15</v>
      </c>
      <c r="BZ4" s="18" t="s">
        <v>15</v>
      </c>
      <c r="CA4" s="18" t="s">
        <v>15</v>
      </c>
      <c r="CB4" s="18" t="s">
        <v>15</v>
      </c>
      <c r="CC4" s="18" t="s">
        <v>15</v>
      </c>
      <c r="CD4" s="18" t="s">
        <v>15</v>
      </c>
      <c r="CE4" s="18" t="s">
        <v>15</v>
      </c>
      <c r="CF4" s="18" t="s">
        <v>15</v>
      </c>
      <c r="CG4" s="18" t="s">
        <v>15</v>
      </c>
      <c r="CH4" s="18" t="s">
        <v>15</v>
      </c>
      <c r="CI4" s="18" t="s">
        <v>15</v>
      </c>
      <c r="CJ4" s="18" t="s">
        <v>16</v>
      </c>
      <c r="CK4" s="18" t="s">
        <v>17</v>
      </c>
      <c r="CL4" s="18" t="s">
        <v>18</v>
      </c>
      <c r="CM4" s="18" t="s">
        <v>18</v>
      </c>
      <c r="CN4" s="18" t="s">
        <v>19</v>
      </c>
      <c r="CO4" s="18" t="s">
        <v>19</v>
      </c>
      <c r="CP4" s="18" t="s">
        <v>19</v>
      </c>
      <c r="CQ4" s="18" t="s">
        <v>19</v>
      </c>
      <c r="CR4" s="18" t="s">
        <v>19</v>
      </c>
      <c r="CS4" s="18" t="s">
        <v>19</v>
      </c>
      <c r="CT4" s="18" t="s">
        <v>19</v>
      </c>
      <c r="CU4" s="18" t="s">
        <v>19</v>
      </c>
      <c r="CV4" s="18" t="s">
        <v>19</v>
      </c>
      <c r="CW4" s="18" t="s">
        <v>19</v>
      </c>
      <c r="CX4" s="18" t="s">
        <v>19</v>
      </c>
      <c r="CY4" s="18" t="s">
        <v>19</v>
      </c>
      <c r="CZ4" s="18" t="s">
        <v>19</v>
      </c>
      <c r="DA4" s="18" t="s">
        <v>19</v>
      </c>
      <c r="DB4" s="18" t="s">
        <v>19</v>
      </c>
    </row>
    <row r="5" spans="1:106" customFormat="1" ht="15" x14ac:dyDescent="0.25">
      <c r="A5" s="9" t="s">
        <v>6</v>
      </c>
      <c r="B5" s="9" t="s">
        <v>7</v>
      </c>
      <c r="C5" s="9" t="s">
        <v>8</v>
      </c>
      <c r="D5" s="11" t="s">
        <v>20</v>
      </c>
      <c r="E5" s="11" t="s">
        <v>21</v>
      </c>
      <c r="F5" s="11" t="s">
        <v>22</v>
      </c>
      <c r="G5" s="11" t="s">
        <v>23</v>
      </c>
      <c r="H5" s="11" t="s">
        <v>24</v>
      </c>
      <c r="I5" s="11" t="s">
        <v>25</v>
      </c>
      <c r="J5" s="11" t="s">
        <v>23</v>
      </c>
      <c r="K5" s="11" t="s">
        <v>24</v>
      </c>
      <c r="L5" s="11" t="s">
        <v>25</v>
      </c>
      <c r="M5" s="11" t="s">
        <v>26</v>
      </c>
      <c r="N5" s="11" t="s">
        <v>27</v>
      </c>
      <c r="O5" s="11" t="s">
        <v>28</v>
      </c>
      <c r="P5" s="11" t="s">
        <v>29</v>
      </c>
      <c r="Q5" s="11" t="s">
        <v>30</v>
      </c>
      <c r="R5" s="11" t="s">
        <v>31</v>
      </c>
      <c r="S5" s="11" t="s">
        <v>32</v>
      </c>
      <c r="T5" s="11" t="s">
        <v>33</v>
      </c>
      <c r="U5" s="11" t="s">
        <v>34</v>
      </c>
      <c r="V5" s="11" t="s">
        <v>35</v>
      </c>
      <c r="W5" s="11" t="s">
        <v>36</v>
      </c>
      <c r="X5" s="11" t="s">
        <v>37</v>
      </c>
      <c r="Y5" s="11" t="s">
        <v>38</v>
      </c>
      <c r="Z5" s="11" t="s">
        <v>39</v>
      </c>
      <c r="AA5" s="11" t="s">
        <v>40</v>
      </c>
      <c r="AB5" s="11" t="s">
        <v>41</v>
      </c>
      <c r="AC5" s="11" t="s">
        <v>42</v>
      </c>
      <c r="AD5" s="11" t="s">
        <v>43</v>
      </c>
      <c r="AE5" s="11" t="s">
        <v>44</v>
      </c>
      <c r="AF5" s="11" t="s">
        <v>45</v>
      </c>
      <c r="AG5" s="11" t="s">
        <v>46</v>
      </c>
      <c r="AH5" s="11" t="s">
        <v>47</v>
      </c>
      <c r="AI5" s="11" t="s">
        <v>48</v>
      </c>
      <c r="AJ5" s="11" t="s">
        <v>49</v>
      </c>
      <c r="AK5" s="11" t="s">
        <v>50</v>
      </c>
      <c r="AL5" s="44" t="s">
        <v>51</v>
      </c>
      <c r="AM5" s="11" t="s">
        <v>52</v>
      </c>
      <c r="AN5" s="11" t="s">
        <v>53</v>
      </c>
      <c r="AO5" s="11" t="s">
        <v>54</v>
      </c>
      <c r="AP5" s="11" t="s">
        <v>55</v>
      </c>
      <c r="AQ5" s="11" t="s">
        <v>56</v>
      </c>
      <c r="AR5" s="11" t="s">
        <v>57</v>
      </c>
      <c r="AS5" s="11" t="s">
        <v>58</v>
      </c>
      <c r="AT5" s="11" t="s">
        <v>59</v>
      </c>
      <c r="AU5" s="11" t="s">
        <v>60</v>
      </c>
      <c r="AV5" s="11" t="s">
        <v>61</v>
      </c>
      <c r="AW5" s="11" t="s">
        <v>62</v>
      </c>
      <c r="AX5" s="11" t="s">
        <v>63</v>
      </c>
      <c r="AY5" s="11" t="s">
        <v>64</v>
      </c>
      <c r="AZ5" s="11" t="s">
        <v>65</v>
      </c>
      <c r="BA5" s="11" t="s">
        <v>66</v>
      </c>
      <c r="BB5" s="11" t="s">
        <v>67</v>
      </c>
      <c r="BC5" s="11" t="s">
        <v>68</v>
      </c>
      <c r="BD5" s="11" t="s">
        <v>69</v>
      </c>
      <c r="BE5" s="11" t="s">
        <v>70</v>
      </c>
      <c r="BF5" s="11" t="s">
        <v>71</v>
      </c>
      <c r="BG5" s="11" t="s">
        <v>72</v>
      </c>
      <c r="BH5" s="11" t="s">
        <v>73</v>
      </c>
      <c r="BI5" s="11" t="s">
        <v>74</v>
      </c>
      <c r="BJ5" s="11" t="s">
        <v>75</v>
      </c>
      <c r="BK5" s="11" t="s">
        <v>76</v>
      </c>
      <c r="BL5" s="11" t="s">
        <v>77</v>
      </c>
      <c r="BM5" s="11" t="s">
        <v>78</v>
      </c>
      <c r="BN5" s="11" t="s">
        <v>79</v>
      </c>
      <c r="BO5" s="11" t="s">
        <v>80</v>
      </c>
      <c r="BP5" s="44" t="s">
        <v>81</v>
      </c>
      <c r="BQ5" s="11" t="s">
        <v>82</v>
      </c>
      <c r="BR5" s="11" t="s">
        <v>83</v>
      </c>
      <c r="BS5" s="11" t="s">
        <v>84</v>
      </c>
      <c r="BT5" s="11" t="s">
        <v>85</v>
      </c>
      <c r="BU5" s="11" t="s">
        <v>86</v>
      </c>
      <c r="BV5" s="11" t="s">
        <v>87</v>
      </c>
      <c r="BW5" s="11" t="s">
        <v>88</v>
      </c>
      <c r="BX5" s="11" t="s">
        <v>89</v>
      </c>
      <c r="BY5" s="11" t="s">
        <v>90</v>
      </c>
      <c r="BZ5" s="11" t="s">
        <v>91</v>
      </c>
      <c r="CA5" s="11" t="s">
        <v>92</v>
      </c>
      <c r="CB5" s="11" t="s">
        <v>93</v>
      </c>
      <c r="CC5" s="11" t="s">
        <v>94</v>
      </c>
      <c r="CD5" s="11" t="s">
        <v>95</v>
      </c>
      <c r="CE5" s="11" t="s">
        <v>96</v>
      </c>
      <c r="CF5" s="11" t="s">
        <v>97</v>
      </c>
      <c r="CG5" s="11" t="s">
        <v>98</v>
      </c>
      <c r="CH5" s="11" t="s">
        <v>99</v>
      </c>
      <c r="CI5" s="11" t="s">
        <v>100</v>
      </c>
      <c r="CJ5" s="11" t="s">
        <v>101</v>
      </c>
      <c r="CK5" s="11" t="s">
        <v>102</v>
      </c>
      <c r="CL5" s="11" t="s">
        <v>103</v>
      </c>
      <c r="CM5" s="11" t="s">
        <v>46</v>
      </c>
      <c r="CN5" s="11" t="s">
        <v>26</v>
      </c>
      <c r="CO5" s="11" t="s">
        <v>27</v>
      </c>
      <c r="CP5" s="11" t="s">
        <v>28</v>
      </c>
      <c r="CQ5" s="11" t="s">
        <v>29</v>
      </c>
      <c r="CR5" s="11" t="s">
        <v>30</v>
      </c>
      <c r="CS5" s="11" t="s">
        <v>31</v>
      </c>
      <c r="CT5" s="11" t="s">
        <v>104</v>
      </c>
      <c r="CU5" s="11" t="s">
        <v>32</v>
      </c>
      <c r="CV5" s="11" t="s">
        <v>34</v>
      </c>
      <c r="CW5" s="11" t="s">
        <v>35</v>
      </c>
      <c r="CX5" s="11" t="s">
        <v>36</v>
      </c>
      <c r="CY5" s="11" t="s">
        <v>37</v>
      </c>
      <c r="CZ5" s="11" t="s">
        <v>38</v>
      </c>
      <c r="DA5" s="11" t="s">
        <v>39</v>
      </c>
      <c r="DB5" s="11" t="s">
        <v>33</v>
      </c>
    </row>
    <row r="6" spans="1:106" customFormat="1" ht="15" x14ac:dyDescent="0.25">
      <c r="A6" s="10"/>
      <c r="B6" s="10"/>
      <c r="C6" s="10"/>
      <c r="D6" s="11" t="s">
        <v>105</v>
      </c>
      <c r="E6" s="11" t="s">
        <v>105</v>
      </c>
      <c r="F6" s="11" t="s">
        <v>106</v>
      </c>
      <c r="G6" s="11" t="s">
        <v>107</v>
      </c>
      <c r="H6" s="11" t="s">
        <v>107</v>
      </c>
      <c r="I6" s="11" t="s">
        <v>107</v>
      </c>
      <c r="J6" s="11" t="s">
        <v>106</v>
      </c>
      <c r="K6" s="11" t="s">
        <v>106</v>
      </c>
      <c r="L6" s="11" t="s">
        <v>106</v>
      </c>
      <c r="M6" s="11" t="s">
        <v>105</v>
      </c>
      <c r="N6" s="11" t="s">
        <v>105</v>
      </c>
      <c r="O6" s="11" t="s">
        <v>105</v>
      </c>
      <c r="P6" s="11" t="s">
        <v>105</v>
      </c>
      <c r="Q6" s="11" t="s">
        <v>105</v>
      </c>
      <c r="R6" s="11" t="s">
        <v>105</v>
      </c>
      <c r="S6" s="11" t="s">
        <v>105</v>
      </c>
      <c r="T6" s="11" t="s">
        <v>105</v>
      </c>
      <c r="U6" s="11" t="s">
        <v>105</v>
      </c>
      <c r="V6" s="11" t="s">
        <v>105</v>
      </c>
      <c r="W6" s="11" t="s">
        <v>105</v>
      </c>
      <c r="X6" s="11" t="s">
        <v>105</v>
      </c>
      <c r="Y6" s="11" t="s">
        <v>105</v>
      </c>
      <c r="Z6" s="11" t="s">
        <v>105</v>
      </c>
      <c r="AA6" s="11" t="s">
        <v>105</v>
      </c>
      <c r="AB6" s="11" t="s">
        <v>105</v>
      </c>
      <c r="AC6" s="11" t="s">
        <v>105</v>
      </c>
      <c r="AD6" s="11" t="s">
        <v>105</v>
      </c>
      <c r="AE6" s="11" t="s">
        <v>105</v>
      </c>
      <c r="AF6" s="11" t="s">
        <v>105</v>
      </c>
      <c r="AG6" s="11" t="s">
        <v>105</v>
      </c>
      <c r="AH6" s="11" t="s">
        <v>105</v>
      </c>
      <c r="AI6" s="11" t="s">
        <v>105</v>
      </c>
      <c r="AJ6" s="11" t="s">
        <v>106</v>
      </c>
      <c r="AK6" s="11" t="s">
        <v>106</v>
      </c>
      <c r="AL6" s="44" t="s">
        <v>106</v>
      </c>
      <c r="AM6" s="11" t="s">
        <v>106</v>
      </c>
      <c r="AN6" s="11" t="s">
        <v>106</v>
      </c>
      <c r="AO6" s="11" t="s">
        <v>106</v>
      </c>
      <c r="AP6" s="11" t="s">
        <v>106</v>
      </c>
      <c r="AQ6" s="11" t="s">
        <v>106</v>
      </c>
      <c r="AR6" s="11" t="s">
        <v>106</v>
      </c>
      <c r="AS6" s="11" t="s">
        <v>106</v>
      </c>
      <c r="AT6" s="11" t="s">
        <v>106</v>
      </c>
      <c r="AU6" s="11" t="s">
        <v>106</v>
      </c>
      <c r="AV6" s="11" t="s">
        <v>106</v>
      </c>
      <c r="AW6" s="11" t="s">
        <v>106</v>
      </c>
      <c r="AX6" s="11" t="s">
        <v>106</v>
      </c>
      <c r="AY6" s="11" t="s">
        <v>106</v>
      </c>
      <c r="AZ6" s="11" t="s">
        <v>106</v>
      </c>
      <c r="BA6" s="11" t="s">
        <v>106</v>
      </c>
      <c r="BB6" s="11" t="s">
        <v>106</v>
      </c>
      <c r="BC6" s="11" t="s">
        <v>106</v>
      </c>
      <c r="BD6" s="11" t="s">
        <v>106</v>
      </c>
      <c r="BE6" s="11" t="s">
        <v>106</v>
      </c>
      <c r="BF6" s="11" t="s">
        <v>106</v>
      </c>
      <c r="BG6" s="11" t="s">
        <v>106</v>
      </c>
      <c r="BH6" s="11" t="s">
        <v>106</v>
      </c>
      <c r="BI6" s="11" t="s">
        <v>106</v>
      </c>
      <c r="BJ6" s="11" t="s">
        <v>106</v>
      </c>
      <c r="BK6" s="11" t="s">
        <v>106</v>
      </c>
      <c r="BL6" s="11" t="s">
        <v>106</v>
      </c>
      <c r="BM6" s="11" t="s">
        <v>106</v>
      </c>
      <c r="BN6" s="11" t="s">
        <v>106</v>
      </c>
      <c r="BO6" s="11" t="s">
        <v>106</v>
      </c>
      <c r="BP6" s="44" t="s">
        <v>106</v>
      </c>
      <c r="BQ6" s="11" t="s">
        <v>106</v>
      </c>
      <c r="BR6" s="11" t="s">
        <v>106</v>
      </c>
      <c r="BS6" s="11" t="s">
        <v>106</v>
      </c>
      <c r="BT6" s="11" t="s">
        <v>106</v>
      </c>
      <c r="BU6" s="11" t="s">
        <v>106</v>
      </c>
      <c r="BV6" s="11" t="s">
        <v>106</v>
      </c>
      <c r="BW6" s="11" t="s">
        <v>106</v>
      </c>
      <c r="BX6" s="11" t="s">
        <v>106</v>
      </c>
      <c r="BY6" s="11" t="s">
        <v>106</v>
      </c>
      <c r="BZ6" s="11" t="s">
        <v>106</v>
      </c>
      <c r="CA6" s="11" t="s">
        <v>106</v>
      </c>
      <c r="CB6" s="11" t="s">
        <v>106</v>
      </c>
      <c r="CC6" s="11" t="s">
        <v>106</v>
      </c>
      <c r="CD6" s="11" t="s">
        <v>106</v>
      </c>
      <c r="CE6" s="11" t="s">
        <v>106</v>
      </c>
      <c r="CF6" s="11" t="s">
        <v>106</v>
      </c>
      <c r="CG6" s="11" t="s">
        <v>106</v>
      </c>
      <c r="CH6" s="11" t="s">
        <v>106</v>
      </c>
      <c r="CI6" s="11" t="s">
        <v>106</v>
      </c>
      <c r="CJ6" s="11" t="s">
        <v>105</v>
      </c>
      <c r="CK6" s="11" t="s">
        <v>105</v>
      </c>
      <c r="CL6" s="11" t="s">
        <v>105</v>
      </c>
      <c r="CM6" s="11" t="s">
        <v>105</v>
      </c>
      <c r="CN6" s="11" t="s">
        <v>105</v>
      </c>
      <c r="CO6" s="11" t="s">
        <v>105</v>
      </c>
      <c r="CP6" s="11" t="s">
        <v>105</v>
      </c>
      <c r="CQ6" s="11" t="s">
        <v>105</v>
      </c>
      <c r="CR6" s="11" t="s">
        <v>105</v>
      </c>
      <c r="CS6" s="11" t="s">
        <v>105</v>
      </c>
      <c r="CT6" s="11" t="s">
        <v>105</v>
      </c>
      <c r="CU6" s="11" t="s">
        <v>105</v>
      </c>
      <c r="CV6" s="11" t="s">
        <v>105</v>
      </c>
      <c r="CW6" s="11" t="s">
        <v>105</v>
      </c>
      <c r="CX6" s="11" t="s">
        <v>105</v>
      </c>
      <c r="CY6" s="11" t="s">
        <v>105</v>
      </c>
      <c r="CZ6" s="11" t="s">
        <v>105</v>
      </c>
      <c r="DA6" s="11" t="s">
        <v>105</v>
      </c>
      <c r="DB6" s="11" t="s">
        <v>105</v>
      </c>
    </row>
    <row r="7" spans="1:106" s="12" customFormat="1" x14ac:dyDescent="0.2">
      <c r="A7" s="12" t="s">
        <v>202</v>
      </c>
      <c r="B7" s="12" t="s">
        <v>203</v>
      </c>
      <c r="C7" s="19" t="s">
        <v>110</v>
      </c>
      <c r="D7" s="20" t="s">
        <v>125</v>
      </c>
      <c r="E7" s="20">
        <v>0.01</v>
      </c>
      <c r="F7" s="20">
        <v>23.38</v>
      </c>
      <c r="G7" s="20">
        <v>4010</v>
      </c>
      <c r="H7" s="20">
        <v>1</v>
      </c>
      <c r="I7" s="20" t="s">
        <v>112</v>
      </c>
      <c r="J7" s="20"/>
      <c r="K7" s="20"/>
      <c r="L7" s="20"/>
      <c r="M7" s="20"/>
      <c r="N7" s="20"/>
      <c r="O7" s="20"/>
      <c r="P7" s="20"/>
      <c r="Q7" s="20"/>
      <c r="R7" s="20"/>
      <c r="S7" s="20"/>
      <c r="T7" s="20"/>
      <c r="U7" s="20"/>
      <c r="V7" s="20"/>
      <c r="W7" s="20"/>
      <c r="X7" s="20"/>
      <c r="Y7" s="20"/>
      <c r="Z7" s="20"/>
      <c r="AA7" s="20">
        <v>4.99</v>
      </c>
      <c r="AB7" s="20">
        <v>0.2</v>
      </c>
      <c r="AC7" s="20">
        <v>13.76</v>
      </c>
      <c r="AD7" s="20">
        <v>0.9</v>
      </c>
      <c r="AE7" s="20">
        <v>0.14000000000000001</v>
      </c>
      <c r="AF7" s="20">
        <v>0.21</v>
      </c>
      <c r="AG7" s="20">
        <v>1.59</v>
      </c>
      <c r="AH7" s="20">
        <v>26.6</v>
      </c>
      <c r="AI7" s="20">
        <v>0.21</v>
      </c>
      <c r="AJ7" s="20">
        <v>73</v>
      </c>
      <c r="AK7" s="20">
        <v>1908</v>
      </c>
      <c r="AL7" s="20">
        <v>51</v>
      </c>
      <c r="AM7" s="20">
        <v>1020</v>
      </c>
      <c r="AN7" s="20" t="s">
        <v>113</v>
      </c>
      <c r="AO7" s="20" t="s">
        <v>204</v>
      </c>
      <c r="AP7" s="20">
        <v>13.1</v>
      </c>
      <c r="AQ7" s="20">
        <v>47.6</v>
      </c>
      <c r="AR7" s="20">
        <v>2.2999999999999998</v>
      </c>
      <c r="AS7" s="20">
        <v>32</v>
      </c>
      <c r="AT7" s="20">
        <v>5</v>
      </c>
      <c r="AU7" s="20">
        <v>1177</v>
      </c>
      <c r="AV7" s="20">
        <v>3.13</v>
      </c>
      <c r="AW7" s="20">
        <v>1.63</v>
      </c>
      <c r="AX7" s="20">
        <v>1</v>
      </c>
      <c r="AY7" s="20">
        <v>23</v>
      </c>
      <c r="AZ7" s="20">
        <v>4.24</v>
      </c>
      <c r="BA7" s="20">
        <v>6</v>
      </c>
      <c r="BB7" s="20">
        <v>4</v>
      </c>
      <c r="BC7" s="20">
        <v>0.59</v>
      </c>
      <c r="BD7" s="20">
        <v>11.6</v>
      </c>
      <c r="BE7" s="20">
        <v>22.5</v>
      </c>
      <c r="BF7" s="20">
        <v>38</v>
      </c>
      <c r="BG7" s="20">
        <v>0.23</v>
      </c>
      <c r="BH7" s="20">
        <v>147</v>
      </c>
      <c r="BI7" s="20">
        <v>26</v>
      </c>
      <c r="BJ7" s="20">
        <v>10</v>
      </c>
      <c r="BK7" s="20">
        <v>21.6</v>
      </c>
      <c r="BL7" s="20">
        <v>15</v>
      </c>
      <c r="BM7" s="20" t="s">
        <v>118</v>
      </c>
      <c r="BN7" s="20">
        <v>5.62</v>
      </c>
      <c r="BO7" s="20">
        <v>37.700000000000003</v>
      </c>
      <c r="BP7" s="20" t="s">
        <v>114</v>
      </c>
      <c r="BQ7" s="20">
        <v>410</v>
      </c>
      <c r="BR7" s="20">
        <v>6</v>
      </c>
      <c r="BS7" s="20">
        <v>2</v>
      </c>
      <c r="BT7" s="20">
        <v>4.4000000000000004</v>
      </c>
      <c r="BU7" s="20">
        <v>22</v>
      </c>
      <c r="BV7" s="20">
        <v>534</v>
      </c>
      <c r="BW7" s="20">
        <v>0.5</v>
      </c>
      <c r="BX7" s="20">
        <v>0.61</v>
      </c>
      <c r="BY7" s="20">
        <v>33.770000000000003</v>
      </c>
      <c r="BZ7" s="20">
        <v>7.4</v>
      </c>
      <c r="CA7" s="20">
        <v>62.8</v>
      </c>
      <c r="CB7" s="20">
        <v>0.22</v>
      </c>
      <c r="CC7" s="20">
        <v>15.15</v>
      </c>
      <c r="CD7" s="20">
        <v>39</v>
      </c>
      <c r="CE7" s="20">
        <v>35</v>
      </c>
      <c r="CF7" s="20">
        <v>15.1</v>
      </c>
      <c r="CG7" s="20">
        <v>1.5</v>
      </c>
      <c r="CH7" s="20">
        <v>995</v>
      </c>
      <c r="CI7" s="20">
        <v>140</v>
      </c>
      <c r="CJ7" s="20">
        <v>7.0300000000000001E-2</v>
      </c>
      <c r="CK7" s="20">
        <v>0.14299999999999999</v>
      </c>
      <c r="CL7" s="20">
        <v>0.153</v>
      </c>
      <c r="CM7" s="20">
        <v>1.5489999999999999</v>
      </c>
      <c r="CN7" s="20">
        <v>9.1199999999999992</v>
      </c>
      <c r="CO7" s="20">
        <v>0.12</v>
      </c>
      <c r="CP7" s="20">
        <v>0.12</v>
      </c>
      <c r="CQ7" s="20" t="s">
        <v>115</v>
      </c>
      <c r="CR7" s="20">
        <v>19.22</v>
      </c>
      <c r="CS7" s="20">
        <v>0.95</v>
      </c>
      <c r="CT7" s="20">
        <v>1.24</v>
      </c>
      <c r="CU7" s="20">
        <v>0.28000000000000003</v>
      </c>
      <c r="CV7" s="20">
        <v>0.27</v>
      </c>
      <c r="CW7" s="20">
        <v>0.46</v>
      </c>
      <c r="CX7" s="20">
        <v>56</v>
      </c>
      <c r="CY7" s="20">
        <v>0.06</v>
      </c>
      <c r="CZ7" s="20">
        <v>0.33</v>
      </c>
      <c r="DA7" s="20">
        <v>0.01</v>
      </c>
      <c r="DB7" s="20">
        <v>0.02</v>
      </c>
    </row>
    <row r="8" spans="1:106" s="12" customFormat="1" x14ac:dyDescent="0.2">
      <c r="A8" s="12" t="s">
        <v>205</v>
      </c>
      <c r="B8" s="12" t="s">
        <v>206</v>
      </c>
      <c r="C8" s="19" t="s">
        <v>110</v>
      </c>
      <c r="D8" s="20" t="s">
        <v>125</v>
      </c>
      <c r="E8" s="20">
        <v>0.01</v>
      </c>
      <c r="F8" s="20">
        <v>18.190000000000001</v>
      </c>
      <c r="G8" s="20">
        <v>1610</v>
      </c>
      <c r="H8" s="20" t="s">
        <v>111</v>
      </c>
      <c r="I8" s="20" t="s">
        <v>112</v>
      </c>
      <c r="J8" s="20"/>
      <c r="K8" s="20"/>
      <c r="L8" s="20"/>
      <c r="M8" s="20"/>
      <c r="N8" s="20"/>
      <c r="O8" s="20"/>
      <c r="P8" s="20"/>
      <c r="Q8" s="20"/>
      <c r="R8" s="20"/>
      <c r="S8" s="20"/>
      <c r="T8" s="20"/>
      <c r="U8" s="20"/>
      <c r="V8" s="20"/>
      <c r="W8" s="20"/>
      <c r="X8" s="20"/>
      <c r="Y8" s="20"/>
      <c r="Z8" s="20"/>
      <c r="AA8" s="20">
        <v>3.99</v>
      </c>
      <c r="AB8" s="20">
        <v>0.2</v>
      </c>
      <c r="AC8" s="20">
        <v>15.69</v>
      </c>
      <c r="AD8" s="20">
        <v>0.6</v>
      </c>
      <c r="AE8" s="20">
        <v>0.09</v>
      </c>
      <c r="AF8" s="20">
        <v>0.15</v>
      </c>
      <c r="AG8" s="20">
        <v>0.99</v>
      </c>
      <c r="AH8" s="20">
        <v>27.2</v>
      </c>
      <c r="AI8" s="20">
        <v>0.14000000000000001</v>
      </c>
      <c r="AJ8" s="20">
        <v>45</v>
      </c>
      <c r="AK8" s="20">
        <v>1541</v>
      </c>
      <c r="AL8" s="20">
        <v>51</v>
      </c>
      <c r="AM8" s="20">
        <v>1544</v>
      </c>
      <c r="AN8" s="20" t="s">
        <v>113</v>
      </c>
      <c r="AO8" s="20" t="s">
        <v>204</v>
      </c>
      <c r="AP8" s="20">
        <v>12.7</v>
      </c>
      <c r="AQ8" s="20">
        <v>31.8</v>
      </c>
      <c r="AR8" s="20">
        <v>2.1</v>
      </c>
      <c r="AS8" s="20">
        <v>45</v>
      </c>
      <c r="AT8" s="20">
        <v>3.1</v>
      </c>
      <c r="AU8" s="20">
        <v>1315</v>
      </c>
      <c r="AV8" s="20">
        <v>2.65</v>
      </c>
      <c r="AW8" s="20">
        <v>1.34</v>
      </c>
      <c r="AX8" s="20">
        <v>0.79</v>
      </c>
      <c r="AY8" s="20">
        <v>16</v>
      </c>
      <c r="AZ8" s="20">
        <v>3.45</v>
      </c>
      <c r="BA8" s="20">
        <v>6</v>
      </c>
      <c r="BB8" s="20">
        <v>3</v>
      </c>
      <c r="BC8" s="20">
        <v>0.51</v>
      </c>
      <c r="BD8" s="20">
        <v>8.8000000000000007</v>
      </c>
      <c r="BE8" s="20">
        <v>14.3</v>
      </c>
      <c r="BF8" s="20">
        <v>37</v>
      </c>
      <c r="BG8" s="20">
        <v>0.18</v>
      </c>
      <c r="BH8" s="20">
        <v>130</v>
      </c>
      <c r="BI8" s="20">
        <v>24</v>
      </c>
      <c r="BJ8" s="20">
        <v>6</v>
      </c>
      <c r="BK8" s="20">
        <v>14.4</v>
      </c>
      <c r="BL8" s="20">
        <v>33</v>
      </c>
      <c r="BM8" s="20">
        <v>6370</v>
      </c>
      <c r="BN8" s="20">
        <v>3.68</v>
      </c>
      <c r="BO8" s="20">
        <v>24.8</v>
      </c>
      <c r="BP8" s="20" t="s">
        <v>114</v>
      </c>
      <c r="BQ8" s="20">
        <v>258</v>
      </c>
      <c r="BR8" s="20" t="s">
        <v>113</v>
      </c>
      <c r="BS8" s="20">
        <v>2</v>
      </c>
      <c r="BT8" s="20">
        <v>3</v>
      </c>
      <c r="BU8" s="20">
        <v>14</v>
      </c>
      <c r="BV8" s="20">
        <v>334</v>
      </c>
      <c r="BW8" s="20" t="s">
        <v>128</v>
      </c>
      <c r="BX8" s="20">
        <v>0.48</v>
      </c>
      <c r="BY8" s="20">
        <v>21.81</v>
      </c>
      <c r="BZ8" s="20">
        <v>5.3</v>
      </c>
      <c r="CA8" s="20">
        <v>30.1</v>
      </c>
      <c r="CB8" s="20">
        <v>0.19</v>
      </c>
      <c r="CC8" s="20">
        <v>16.73</v>
      </c>
      <c r="CD8" s="20">
        <v>39</v>
      </c>
      <c r="CE8" s="20">
        <v>25</v>
      </c>
      <c r="CF8" s="20">
        <v>12.5</v>
      </c>
      <c r="CG8" s="20">
        <v>1.4</v>
      </c>
      <c r="CH8" s="20">
        <v>900</v>
      </c>
      <c r="CI8" s="20">
        <v>105</v>
      </c>
      <c r="CJ8" s="20">
        <v>4.4499999999999998E-2</v>
      </c>
      <c r="CK8" s="20">
        <v>7.0000000000000007E-2</v>
      </c>
      <c r="CL8" s="20">
        <v>0.08</v>
      </c>
      <c r="CM8" s="20">
        <v>0.94899999999999995</v>
      </c>
      <c r="CN8" s="20">
        <v>7.34</v>
      </c>
      <c r="CO8" s="20">
        <v>0.16</v>
      </c>
      <c r="CP8" s="20">
        <v>0.09</v>
      </c>
      <c r="CQ8" s="20" t="s">
        <v>115</v>
      </c>
      <c r="CR8" s="20">
        <v>21.81</v>
      </c>
      <c r="CS8" s="20">
        <v>0.63</v>
      </c>
      <c r="CT8" s="20">
        <v>11.38</v>
      </c>
      <c r="CU8" s="20">
        <v>0.19</v>
      </c>
      <c r="CV8" s="20">
        <v>0.17</v>
      </c>
      <c r="CW8" s="20">
        <v>0.32</v>
      </c>
      <c r="CX8" s="20">
        <v>59.18</v>
      </c>
      <c r="CY8" s="20">
        <v>0.04</v>
      </c>
      <c r="CZ8" s="20">
        <v>0.22</v>
      </c>
      <c r="DA8" s="20" t="s">
        <v>115</v>
      </c>
      <c r="DB8" s="20">
        <v>0.01</v>
      </c>
    </row>
    <row r="9" spans="1:106" s="12" customFormat="1" x14ac:dyDescent="0.2">
      <c r="A9" s="12" t="s">
        <v>207</v>
      </c>
      <c r="B9" s="12" t="s">
        <v>208</v>
      </c>
      <c r="C9" s="19" t="s">
        <v>110</v>
      </c>
      <c r="D9" s="20" t="s">
        <v>125</v>
      </c>
      <c r="E9" s="20">
        <v>0.01</v>
      </c>
      <c r="F9" s="20">
        <v>17.18</v>
      </c>
      <c r="G9" s="20">
        <v>7060</v>
      </c>
      <c r="H9" s="20" t="s">
        <v>111</v>
      </c>
      <c r="I9" s="20" t="s">
        <v>112</v>
      </c>
      <c r="J9" s="20"/>
      <c r="K9" s="20"/>
      <c r="L9" s="20"/>
      <c r="M9" s="20"/>
      <c r="N9" s="20"/>
      <c r="O9" s="20"/>
      <c r="P9" s="20"/>
      <c r="Q9" s="20"/>
      <c r="R9" s="20"/>
      <c r="S9" s="20"/>
      <c r="T9" s="20"/>
      <c r="U9" s="20"/>
      <c r="V9" s="20"/>
      <c r="W9" s="20"/>
      <c r="X9" s="20"/>
      <c r="Y9" s="20"/>
      <c r="Z9" s="20"/>
      <c r="AA9" s="20">
        <v>5.94</v>
      </c>
      <c r="AB9" s="20">
        <v>0.2</v>
      </c>
      <c r="AC9" s="20">
        <v>12.15</v>
      </c>
      <c r="AD9" s="20">
        <v>0.9</v>
      </c>
      <c r="AE9" s="20">
        <v>0.13</v>
      </c>
      <c r="AF9" s="20">
        <v>0.16</v>
      </c>
      <c r="AG9" s="20">
        <v>0.65</v>
      </c>
      <c r="AH9" s="20">
        <v>27.8</v>
      </c>
      <c r="AI9" s="20">
        <v>0.24</v>
      </c>
      <c r="AJ9" s="20">
        <v>33</v>
      </c>
      <c r="AK9" s="20">
        <v>751</v>
      </c>
      <c r="AL9" s="20">
        <v>52</v>
      </c>
      <c r="AM9" s="20">
        <v>749</v>
      </c>
      <c r="AN9" s="20" t="s">
        <v>113</v>
      </c>
      <c r="AO9" s="20">
        <v>467</v>
      </c>
      <c r="AP9" s="20">
        <v>11.4</v>
      </c>
      <c r="AQ9" s="20">
        <v>51.9</v>
      </c>
      <c r="AR9" s="20">
        <v>9.6</v>
      </c>
      <c r="AS9" s="20">
        <v>38</v>
      </c>
      <c r="AT9" s="20">
        <v>4.2</v>
      </c>
      <c r="AU9" s="20">
        <v>1358</v>
      </c>
      <c r="AV9" s="20">
        <v>3.78</v>
      </c>
      <c r="AW9" s="20">
        <v>1.91</v>
      </c>
      <c r="AX9" s="20">
        <v>1.21</v>
      </c>
      <c r="AY9" s="20">
        <v>23</v>
      </c>
      <c r="AZ9" s="20">
        <v>4.7699999999999996</v>
      </c>
      <c r="BA9" s="20">
        <v>5</v>
      </c>
      <c r="BB9" s="20">
        <v>5</v>
      </c>
      <c r="BC9" s="20">
        <v>0.7</v>
      </c>
      <c r="BD9" s="20">
        <v>7.9</v>
      </c>
      <c r="BE9" s="20">
        <v>26</v>
      </c>
      <c r="BF9" s="20">
        <v>42</v>
      </c>
      <c r="BG9" s="20">
        <v>0.28999999999999998</v>
      </c>
      <c r="BH9" s="20">
        <v>2841</v>
      </c>
      <c r="BI9" s="20">
        <v>12</v>
      </c>
      <c r="BJ9" s="20">
        <v>11</v>
      </c>
      <c r="BK9" s="20">
        <v>22.9</v>
      </c>
      <c r="BL9" s="20">
        <v>19</v>
      </c>
      <c r="BM9" s="20">
        <v>5711</v>
      </c>
      <c r="BN9" s="20">
        <v>6.02</v>
      </c>
      <c r="BO9" s="20">
        <v>45.1</v>
      </c>
      <c r="BP9" s="20" t="s">
        <v>114</v>
      </c>
      <c r="BQ9" s="20">
        <v>143</v>
      </c>
      <c r="BR9" s="20">
        <v>5</v>
      </c>
      <c r="BS9" s="20">
        <v>1</v>
      </c>
      <c r="BT9" s="20">
        <v>4.5</v>
      </c>
      <c r="BU9" s="20">
        <v>9</v>
      </c>
      <c r="BV9" s="20">
        <v>446</v>
      </c>
      <c r="BW9" s="20">
        <v>0.6</v>
      </c>
      <c r="BX9" s="20">
        <v>0.69</v>
      </c>
      <c r="BY9" s="20">
        <v>17.079999999999998</v>
      </c>
      <c r="BZ9" s="20">
        <v>8.1999999999999993</v>
      </c>
      <c r="CA9" s="20">
        <v>11.6</v>
      </c>
      <c r="CB9" s="20">
        <v>0.28000000000000003</v>
      </c>
      <c r="CC9" s="20">
        <v>20.79</v>
      </c>
      <c r="CD9" s="20">
        <v>39</v>
      </c>
      <c r="CE9" s="20">
        <v>22</v>
      </c>
      <c r="CF9" s="20">
        <v>18.7</v>
      </c>
      <c r="CG9" s="20">
        <v>2</v>
      </c>
      <c r="CH9" s="20">
        <v>1696</v>
      </c>
      <c r="CI9" s="20">
        <v>182</v>
      </c>
      <c r="CJ9" s="20">
        <v>7.3700000000000002E-2</v>
      </c>
      <c r="CK9" s="20">
        <v>0.16800000000000001</v>
      </c>
      <c r="CL9" s="20">
        <v>0.17799999999999999</v>
      </c>
      <c r="CM9" s="20">
        <v>0.622</v>
      </c>
      <c r="CN9" s="20">
        <v>10.94</v>
      </c>
      <c r="CO9" s="20">
        <v>0.08</v>
      </c>
      <c r="CP9" s="20">
        <v>0.11</v>
      </c>
      <c r="CQ9" s="20" t="s">
        <v>115</v>
      </c>
      <c r="CR9" s="20">
        <v>17.100000000000001</v>
      </c>
      <c r="CS9" s="20">
        <v>1.01</v>
      </c>
      <c r="CT9" s="20">
        <v>8.94</v>
      </c>
      <c r="CU9" s="20">
        <v>0.24</v>
      </c>
      <c r="CV9" s="20">
        <v>0.08</v>
      </c>
      <c r="CW9" s="20">
        <v>0.35</v>
      </c>
      <c r="CX9" s="20">
        <v>60</v>
      </c>
      <c r="CY9" s="20">
        <v>0.04</v>
      </c>
      <c r="CZ9" s="20">
        <v>0.4</v>
      </c>
      <c r="DA9" s="20" t="s">
        <v>115</v>
      </c>
      <c r="DB9" s="20">
        <v>0.37</v>
      </c>
    </row>
    <row r="10" spans="1:106" s="12" customFormat="1" x14ac:dyDescent="0.2">
      <c r="A10" s="12" t="s">
        <v>209</v>
      </c>
      <c r="B10" s="12" t="s">
        <v>210</v>
      </c>
      <c r="C10" s="19" t="s">
        <v>131</v>
      </c>
      <c r="D10" s="20">
        <v>2.84</v>
      </c>
      <c r="E10" s="20">
        <v>0.78</v>
      </c>
      <c r="F10" s="20">
        <v>0.46100000000000002</v>
      </c>
      <c r="G10" s="20">
        <v>2340</v>
      </c>
      <c r="H10" s="20" t="s">
        <v>111</v>
      </c>
      <c r="I10" s="20" t="s">
        <v>112</v>
      </c>
      <c r="J10" s="20"/>
      <c r="K10" s="20"/>
      <c r="L10" s="20"/>
      <c r="M10" s="20"/>
      <c r="N10" s="20"/>
      <c r="O10" s="20"/>
      <c r="P10" s="20"/>
      <c r="Q10" s="20"/>
      <c r="R10" s="20"/>
      <c r="S10" s="20"/>
      <c r="T10" s="20"/>
      <c r="U10" s="20"/>
      <c r="V10" s="20"/>
      <c r="W10" s="20"/>
      <c r="X10" s="20"/>
      <c r="Y10" s="20"/>
      <c r="Z10" s="20"/>
      <c r="AA10" s="20">
        <v>1.38</v>
      </c>
      <c r="AB10" s="20">
        <v>3.1</v>
      </c>
      <c r="AC10" s="20">
        <v>1.7</v>
      </c>
      <c r="AD10" s="20">
        <v>0.6</v>
      </c>
      <c r="AE10" s="20">
        <v>0.19</v>
      </c>
      <c r="AF10" s="20">
        <v>0.03</v>
      </c>
      <c r="AG10" s="20">
        <v>2.77</v>
      </c>
      <c r="AH10" s="20" t="s">
        <v>132</v>
      </c>
      <c r="AI10" s="20">
        <v>0.06</v>
      </c>
      <c r="AJ10" s="20">
        <v>96</v>
      </c>
      <c r="AK10" s="20">
        <v>39</v>
      </c>
      <c r="AL10" s="20" t="s">
        <v>112</v>
      </c>
      <c r="AM10" s="20">
        <v>138</v>
      </c>
      <c r="AN10" s="20" t="s">
        <v>113</v>
      </c>
      <c r="AO10" s="20">
        <v>22.3</v>
      </c>
      <c r="AP10" s="20">
        <v>108</v>
      </c>
      <c r="AQ10" s="20">
        <v>14.3</v>
      </c>
      <c r="AR10" s="20">
        <v>2.7</v>
      </c>
      <c r="AS10" s="20" t="s">
        <v>112</v>
      </c>
      <c r="AT10" s="20">
        <v>2.7</v>
      </c>
      <c r="AU10" s="20">
        <v>2031</v>
      </c>
      <c r="AV10" s="20">
        <v>1.1499999999999999</v>
      </c>
      <c r="AW10" s="20">
        <v>0.53</v>
      </c>
      <c r="AX10" s="20">
        <v>0.81</v>
      </c>
      <c r="AY10" s="20">
        <v>23</v>
      </c>
      <c r="AZ10" s="20">
        <v>1.28</v>
      </c>
      <c r="BA10" s="20">
        <v>2</v>
      </c>
      <c r="BB10" s="20" t="s">
        <v>111</v>
      </c>
      <c r="BC10" s="20">
        <v>0.2</v>
      </c>
      <c r="BD10" s="20">
        <v>6.4</v>
      </c>
      <c r="BE10" s="20">
        <v>7.5</v>
      </c>
      <c r="BF10" s="20">
        <v>42</v>
      </c>
      <c r="BG10" s="20">
        <v>0.06</v>
      </c>
      <c r="BH10" s="20">
        <v>81942</v>
      </c>
      <c r="BI10" s="20">
        <v>15</v>
      </c>
      <c r="BJ10" s="20">
        <v>2</v>
      </c>
      <c r="BK10" s="20">
        <v>6.9</v>
      </c>
      <c r="BL10" s="20">
        <v>9</v>
      </c>
      <c r="BM10" s="20" t="s">
        <v>118</v>
      </c>
      <c r="BN10" s="20">
        <v>1.76</v>
      </c>
      <c r="BO10" s="20">
        <v>42.8</v>
      </c>
      <c r="BP10" s="20" t="s">
        <v>114</v>
      </c>
      <c r="BQ10" s="20">
        <v>46.5</v>
      </c>
      <c r="BR10" s="20" t="s">
        <v>113</v>
      </c>
      <c r="BS10" s="20">
        <v>2</v>
      </c>
      <c r="BT10" s="20">
        <v>1.3</v>
      </c>
      <c r="BU10" s="20">
        <v>1</v>
      </c>
      <c r="BV10" s="20">
        <v>39</v>
      </c>
      <c r="BW10" s="20" t="s">
        <v>128</v>
      </c>
      <c r="BX10" s="20">
        <v>0.2</v>
      </c>
      <c r="BY10" s="20">
        <v>7.09</v>
      </c>
      <c r="BZ10" s="20">
        <v>2.6</v>
      </c>
      <c r="CA10" s="20">
        <v>1.2</v>
      </c>
      <c r="CB10" s="20">
        <v>7.0000000000000007E-2</v>
      </c>
      <c r="CC10" s="20">
        <v>1.38</v>
      </c>
      <c r="CD10" s="20">
        <v>22</v>
      </c>
      <c r="CE10" s="20">
        <v>124</v>
      </c>
      <c r="CF10" s="20">
        <v>6.4</v>
      </c>
      <c r="CG10" s="20">
        <v>0.4</v>
      </c>
      <c r="CH10" s="20" t="s">
        <v>118</v>
      </c>
      <c r="CI10" s="20">
        <v>31.9</v>
      </c>
      <c r="CJ10" s="20">
        <v>2.2774000000000001</v>
      </c>
      <c r="CK10" s="20">
        <v>0.23899999999999999</v>
      </c>
      <c r="CL10" s="20">
        <v>1.0189999999999999</v>
      </c>
      <c r="CM10" s="20">
        <v>2.7229999999999999</v>
      </c>
      <c r="CN10" s="20">
        <v>2.46</v>
      </c>
      <c r="CO10" s="20">
        <v>0.02</v>
      </c>
      <c r="CP10" s="20">
        <v>4.22</v>
      </c>
      <c r="CQ10" s="20" t="s">
        <v>115</v>
      </c>
      <c r="CR10" s="20">
        <v>2.34</v>
      </c>
      <c r="CS10" s="20">
        <v>0.56999999999999995</v>
      </c>
      <c r="CT10" s="20">
        <v>8.3699999999999992</v>
      </c>
      <c r="CU10" s="20">
        <v>0.33</v>
      </c>
      <c r="CV10" s="20">
        <v>0.08</v>
      </c>
      <c r="CW10" s="20">
        <v>7.0000000000000007E-2</v>
      </c>
      <c r="CX10" s="20">
        <v>66.7</v>
      </c>
      <c r="CY10" s="20" t="s">
        <v>115</v>
      </c>
      <c r="CZ10" s="20">
        <v>0.1</v>
      </c>
      <c r="DA10" s="20" t="s">
        <v>115</v>
      </c>
      <c r="DB10" s="20">
        <v>10.8</v>
      </c>
    </row>
    <row r="11" spans="1:106" s="12" customFormat="1" x14ac:dyDescent="0.2">
      <c r="A11" s="12" t="s">
        <v>211</v>
      </c>
      <c r="B11" s="12" t="s">
        <v>212</v>
      </c>
      <c r="C11" s="19" t="s">
        <v>110</v>
      </c>
      <c r="D11" s="20" t="s">
        <v>125</v>
      </c>
      <c r="E11" s="20">
        <v>0.01</v>
      </c>
      <c r="F11" s="20">
        <v>13.7</v>
      </c>
      <c r="G11" s="20">
        <v>436</v>
      </c>
      <c r="H11" s="20" t="s">
        <v>111</v>
      </c>
      <c r="I11" s="20" t="s">
        <v>112</v>
      </c>
      <c r="J11" s="20"/>
      <c r="K11" s="20"/>
      <c r="L11" s="20"/>
      <c r="M11" s="20"/>
      <c r="N11" s="20"/>
      <c r="O11" s="20"/>
      <c r="P11" s="20"/>
      <c r="Q11" s="20"/>
      <c r="R11" s="20"/>
      <c r="S11" s="20"/>
      <c r="T11" s="20"/>
      <c r="U11" s="20"/>
      <c r="V11" s="20"/>
      <c r="W11" s="20"/>
      <c r="X11" s="20"/>
      <c r="Y11" s="20"/>
      <c r="Z11" s="20"/>
      <c r="AA11" s="20">
        <v>5.0199999999999996</v>
      </c>
      <c r="AB11" s="20">
        <v>0.1</v>
      </c>
      <c r="AC11" s="20">
        <v>11.58</v>
      </c>
      <c r="AD11" s="20">
        <v>0.8</v>
      </c>
      <c r="AE11" s="20">
        <v>0.11</v>
      </c>
      <c r="AF11" s="20">
        <v>0.14000000000000001</v>
      </c>
      <c r="AG11" s="20">
        <v>0.49</v>
      </c>
      <c r="AH11" s="20">
        <v>28.2</v>
      </c>
      <c r="AI11" s="20">
        <v>0.18</v>
      </c>
      <c r="AJ11" s="20">
        <v>24</v>
      </c>
      <c r="AK11" s="20">
        <v>608</v>
      </c>
      <c r="AL11" s="20">
        <v>49</v>
      </c>
      <c r="AM11" s="20">
        <v>549</v>
      </c>
      <c r="AN11" s="20" t="s">
        <v>113</v>
      </c>
      <c r="AO11" s="20">
        <v>220</v>
      </c>
      <c r="AP11" s="20">
        <v>13.8</v>
      </c>
      <c r="AQ11" s="20">
        <v>41.1</v>
      </c>
      <c r="AR11" s="20">
        <v>9.5</v>
      </c>
      <c r="AS11" s="20">
        <v>33</v>
      </c>
      <c r="AT11" s="20">
        <v>2.9</v>
      </c>
      <c r="AU11" s="20">
        <v>1378</v>
      </c>
      <c r="AV11" s="20">
        <v>3.31</v>
      </c>
      <c r="AW11" s="20">
        <v>1.61</v>
      </c>
      <c r="AX11" s="20">
        <v>1.1299999999999999</v>
      </c>
      <c r="AY11" s="20">
        <v>22</v>
      </c>
      <c r="AZ11" s="20">
        <v>4.26</v>
      </c>
      <c r="BA11" s="20">
        <v>4</v>
      </c>
      <c r="BB11" s="20">
        <v>4</v>
      </c>
      <c r="BC11" s="20">
        <v>0.59</v>
      </c>
      <c r="BD11" s="20">
        <v>6.8</v>
      </c>
      <c r="BE11" s="20">
        <v>20.399999999999999</v>
      </c>
      <c r="BF11" s="20">
        <v>41</v>
      </c>
      <c r="BG11" s="20">
        <v>0.24</v>
      </c>
      <c r="BH11" s="20">
        <v>3227</v>
      </c>
      <c r="BI11" s="20">
        <v>12</v>
      </c>
      <c r="BJ11" s="20">
        <v>7</v>
      </c>
      <c r="BK11" s="20">
        <v>18.100000000000001</v>
      </c>
      <c r="BL11" s="20">
        <v>14</v>
      </c>
      <c r="BM11" s="20">
        <v>4056</v>
      </c>
      <c r="BN11" s="20">
        <v>4.82</v>
      </c>
      <c r="BO11" s="20">
        <v>34.299999999999997</v>
      </c>
      <c r="BP11" s="20" t="s">
        <v>114</v>
      </c>
      <c r="BQ11" s="20">
        <v>90.5</v>
      </c>
      <c r="BR11" s="20" t="s">
        <v>113</v>
      </c>
      <c r="BS11" s="20">
        <v>1</v>
      </c>
      <c r="BT11" s="20">
        <v>3.7</v>
      </c>
      <c r="BU11" s="20">
        <v>6</v>
      </c>
      <c r="BV11" s="20">
        <v>427</v>
      </c>
      <c r="BW11" s="20" t="s">
        <v>128</v>
      </c>
      <c r="BX11" s="20">
        <v>0.61</v>
      </c>
      <c r="BY11" s="20">
        <v>13.1</v>
      </c>
      <c r="BZ11" s="20">
        <v>6.6</v>
      </c>
      <c r="CA11" s="20">
        <v>7.8</v>
      </c>
      <c r="CB11" s="20">
        <v>0.25</v>
      </c>
      <c r="CC11" s="20">
        <v>19.079999999999998</v>
      </c>
      <c r="CD11" s="20">
        <v>33</v>
      </c>
      <c r="CE11" s="20">
        <v>16</v>
      </c>
      <c r="CF11" s="20">
        <v>15.8</v>
      </c>
      <c r="CG11" s="20">
        <v>1.6</v>
      </c>
      <c r="CH11" s="20">
        <v>1702</v>
      </c>
      <c r="CI11" s="20">
        <v>142</v>
      </c>
      <c r="CJ11" s="20">
        <v>7.0499999999999993E-2</v>
      </c>
      <c r="CK11" s="20">
        <v>6.2E-2</v>
      </c>
      <c r="CL11" s="20">
        <v>7.1999999999999995E-2</v>
      </c>
      <c r="CM11" s="20">
        <v>0.48499999999999999</v>
      </c>
      <c r="CN11" s="20">
        <v>9.32</v>
      </c>
      <c r="CO11" s="20">
        <v>0.06</v>
      </c>
      <c r="CP11" s="20">
        <v>0.08</v>
      </c>
      <c r="CQ11" s="20" t="s">
        <v>115</v>
      </c>
      <c r="CR11" s="20">
        <v>16.3</v>
      </c>
      <c r="CS11" s="20">
        <v>0.84</v>
      </c>
      <c r="CT11" s="20">
        <v>4.2095799999999999</v>
      </c>
      <c r="CU11" s="20">
        <v>0.19</v>
      </c>
      <c r="CV11" s="20">
        <v>0.06</v>
      </c>
      <c r="CW11" s="20">
        <v>0.3</v>
      </c>
      <c r="CX11" s="20">
        <v>64.3</v>
      </c>
      <c r="CY11" s="20">
        <v>0.06</v>
      </c>
      <c r="CZ11" s="20">
        <v>0.28999999999999998</v>
      </c>
      <c r="DA11" s="20" t="s">
        <v>115</v>
      </c>
      <c r="DB11" s="20">
        <v>0.41</v>
      </c>
    </row>
    <row r="12" spans="1:106" s="12" customFormat="1" x14ac:dyDescent="0.2">
      <c r="A12" s="12" t="s">
        <v>213</v>
      </c>
      <c r="B12" s="12" t="s">
        <v>214</v>
      </c>
      <c r="C12" s="19" t="s">
        <v>110</v>
      </c>
      <c r="D12" s="20" t="s">
        <v>125</v>
      </c>
      <c r="E12" s="20">
        <v>0.01</v>
      </c>
      <c r="F12" s="20">
        <v>23.68</v>
      </c>
      <c r="G12" s="20">
        <v>3600</v>
      </c>
      <c r="H12" s="20">
        <v>1</v>
      </c>
      <c r="I12" s="20" t="s">
        <v>112</v>
      </c>
      <c r="J12" s="20"/>
      <c r="K12" s="20"/>
      <c r="L12" s="20"/>
      <c r="M12" s="20"/>
      <c r="N12" s="20"/>
      <c r="O12" s="20"/>
      <c r="P12" s="20"/>
      <c r="Q12" s="20"/>
      <c r="R12" s="20"/>
      <c r="S12" s="20"/>
      <c r="T12" s="20"/>
      <c r="U12" s="20"/>
      <c r="V12" s="20"/>
      <c r="W12" s="20"/>
      <c r="X12" s="20"/>
      <c r="Y12" s="20"/>
      <c r="Z12" s="20"/>
      <c r="AA12" s="20">
        <v>3.9</v>
      </c>
      <c r="AB12" s="20">
        <v>0.2</v>
      </c>
      <c r="AC12" s="20">
        <v>15.97</v>
      </c>
      <c r="AD12" s="20">
        <v>0.9</v>
      </c>
      <c r="AE12" s="20">
        <v>0.13</v>
      </c>
      <c r="AF12" s="20">
        <v>0.21</v>
      </c>
      <c r="AG12" s="20">
        <v>1.42</v>
      </c>
      <c r="AH12" s="20">
        <v>25.4</v>
      </c>
      <c r="AI12" s="20">
        <v>0.21</v>
      </c>
      <c r="AJ12" s="20">
        <v>72</v>
      </c>
      <c r="AK12" s="20">
        <v>1926</v>
      </c>
      <c r="AL12" s="20">
        <v>52</v>
      </c>
      <c r="AM12" s="20">
        <v>949</v>
      </c>
      <c r="AN12" s="20" t="s">
        <v>113</v>
      </c>
      <c r="AO12" s="20" t="s">
        <v>204</v>
      </c>
      <c r="AP12" s="20">
        <v>19.2</v>
      </c>
      <c r="AQ12" s="20">
        <v>60.1</v>
      </c>
      <c r="AR12" s="20">
        <v>2.5</v>
      </c>
      <c r="AS12" s="20">
        <v>25</v>
      </c>
      <c r="AT12" s="20">
        <v>4.7</v>
      </c>
      <c r="AU12" s="20">
        <v>957</v>
      </c>
      <c r="AV12" s="20">
        <v>3.65</v>
      </c>
      <c r="AW12" s="20">
        <v>1.84</v>
      </c>
      <c r="AX12" s="20">
        <v>1.1599999999999999</v>
      </c>
      <c r="AY12" s="20">
        <v>29</v>
      </c>
      <c r="AZ12" s="20">
        <v>4.5599999999999996</v>
      </c>
      <c r="BA12" s="20">
        <v>7</v>
      </c>
      <c r="BB12" s="20">
        <v>5</v>
      </c>
      <c r="BC12" s="20">
        <v>0.69</v>
      </c>
      <c r="BD12" s="20">
        <v>9.8000000000000007</v>
      </c>
      <c r="BE12" s="20">
        <v>31.3</v>
      </c>
      <c r="BF12" s="20">
        <v>36</v>
      </c>
      <c r="BG12" s="20">
        <v>0.26</v>
      </c>
      <c r="BH12" s="20">
        <v>209</v>
      </c>
      <c r="BI12" s="20">
        <v>32</v>
      </c>
      <c r="BJ12" s="20">
        <v>10</v>
      </c>
      <c r="BK12" s="20">
        <v>25.8</v>
      </c>
      <c r="BL12" s="20">
        <v>11</v>
      </c>
      <c r="BM12" s="20">
        <v>8551</v>
      </c>
      <c r="BN12" s="20">
        <v>6.93</v>
      </c>
      <c r="BO12" s="20">
        <v>38.5</v>
      </c>
      <c r="BP12" s="20" t="s">
        <v>114</v>
      </c>
      <c r="BQ12" s="20">
        <v>510</v>
      </c>
      <c r="BR12" s="20">
        <v>5</v>
      </c>
      <c r="BS12" s="20">
        <v>2</v>
      </c>
      <c r="BT12" s="20">
        <v>4.9000000000000004</v>
      </c>
      <c r="BU12" s="20">
        <v>24</v>
      </c>
      <c r="BV12" s="20">
        <v>441</v>
      </c>
      <c r="BW12" s="20">
        <v>0.6</v>
      </c>
      <c r="BX12" s="20">
        <v>0.66</v>
      </c>
      <c r="BY12" s="20">
        <v>29.62</v>
      </c>
      <c r="BZ12" s="20">
        <v>7.9</v>
      </c>
      <c r="CA12" s="20">
        <v>39.299999999999997</v>
      </c>
      <c r="CB12" s="20">
        <v>0.27</v>
      </c>
      <c r="CC12" s="20">
        <v>13.86</v>
      </c>
      <c r="CD12" s="20">
        <v>39</v>
      </c>
      <c r="CE12" s="20">
        <v>56</v>
      </c>
      <c r="CF12" s="20">
        <v>17.7</v>
      </c>
      <c r="CG12" s="20">
        <v>1.7</v>
      </c>
      <c r="CH12" s="20">
        <v>1161</v>
      </c>
      <c r="CI12" s="20">
        <v>192</v>
      </c>
      <c r="CJ12" s="20">
        <v>5.7099999999999998E-2</v>
      </c>
      <c r="CK12" s="20">
        <v>0.14599999999999999</v>
      </c>
      <c r="CL12" s="20">
        <v>0.156</v>
      </c>
      <c r="CM12" s="20">
        <v>1.385</v>
      </c>
      <c r="CN12" s="20">
        <v>7.14</v>
      </c>
      <c r="CO12" s="20">
        <v>0.1</v>
      </c>
      <c r="CP12" s="20">
        <v>0.14000000000000001</v>
      </c>
      <c r="CQ12" s="20" t="s">
        <v>115</v>
      </c>
      <c r="CR12" s="20">
        <v>22.33</v>
      </c>
      <c r="CS12" s="20">
        <v>1.03</v>
      </c>
      <c r="CT12" s="20">
        <v>7.2770900000000003</v>
      </c>
      <c r="CU12" s="20">
        <v>0.26</v>
      </c>
      <c r="CV12" s="20">
        <v>0.2</v>
      </c>
      <c r="CW12" s="20">
        <v>0.45</v>
      </c>
      <c r="CX12" s="20">
        <v>56.36</v>
      </c>
      <c r="CY12" s="20">
        <v>0.04</v>
      </c>
      <c r="CZ12" s="20">
        <v>0.33</v>
      </c>
      <c r="DA12" s="20" t="s">
        <v>115</v>
      </c>
      <c r="DB12" s="20">
        <v>0.02</v>
      </c>
    </row>
    <row r="13" spans="1:106" s="12" customFormat="1" x14ac:dyDescent="0.2">
      <c r="A13" s="12" t="s">
        <v>215</v>
      </c>
      <c r="B13" s="12" t="s">
        <v>216</v>
      </c>
      <c r="C13" s="19" t="s">
        <v>110</v>
      </c>
      <c r="D13" s="20" t="s">
        <v>125</v>
      </c>
      <c r="E13" s="20">
        <v>0.01</v>
      </c>
      <c r="F13" s="20">
        <v>19.010000000000002</v>
      </c>
      <c r="G13" s="20">
        <v>1510</v>
      </c>
      <c r="H13" s="20" t="s">
        <v>111</v>
      </c>
      <c r="I13" s="20" t="s">
        <v>112</v>
      </c>
      <c r="J13" s="20"/>
      <c r="K13" s="20"/>
      <c r="L13" s="20"/>
      <c r="M13" s="20"/>
      <c r="N13" s="20"/>
      <c r="O13" s="20"/>
      <c r="P13" s="20"/>
      <c r="Q13" s="20"/>
      <c r="R13" s="20"/>
      <c r="S13" s="20"/>
      <c r="T13" s="20"/>
      <c r="U13" s="20"/>
      <c r="V13" s="20"/>
      <c r="W13" s="20"/>
      <c r="X13" s="20"/>
      <c r="Y13" s="20"/>
      <c r="Z13" s="20"/>
      <c r="AA13" s="20">
        <v>3.86</v>
      </c>
      <c r="AB13" s="20">
        <v>0.1</v>
      </c>
      <c r="AC13" s="20">
        <v>12.46</v>
      </c>
      <c r="AD13" s="20">
        <v>0.8</v>
      </c>
      <c r="AE13" s="20">
        <v>0.1</v>
      </c>
      <c r="AF13" s="20">
        <v>0.15</v>
      </c>
      <c r="AG13" s="20">
        <v>0.88</v>
      </c>
      <c r="AH13" s="20">
        <v>27.2</v>
      </c>
      <c r="AI13" s="20">
        <v>0.18</v>
      </c>
      <c r="AJ13" s="20">
        <v>39</v>
      </c>
      <c r="AK13" s="20">
        <v>1215</v>
      </c>
      <c r="AL13" s="20">
        <v>44</v>
      </c>
      <c r="AM13" s="20">
        <v>616</v>
      </c>
      <c r="AN13" s="20" t="s">
        <v>113</v>
      </c>
      <c r="AO13" s="20" t="s">
        <v>204</v>
      </c>
      <c r="AP13" s="20">
        <v>12.1</v>
      </c>
      <c r="AQ13" s="20">
        <v>53.2</v>
      </c>
      <c r="AR13" s="20">
        <v>2.1</v>
      </c>
      <c r="AS13" s="20">
        <v>25</v>
      </c>
      <c r="AT13" s="20">
        <v>3.3</v>
      </c>
      <c r="AU13" s="20">
        <v>796</v>
      </c>
      <c r="AV13" s="20">
        <v>2.7</v>
      </c>
      <c r="AW13" s="20">
        <v>1.45</v>
      </c>
      <c r="AX13" s="20">
        <v>0.95</v>
      </c>
      <c r="AY13" s="20">
        <v>21</v>
      </c>
      <c r="AZ13" s="20">
        <v>3.66</v>
      </c>
      <c r="BA13" s="20">
        <v>6</v>
      </c>
      <c r="BB13" s="20">
        <v>5</v>
      </c>
      <c r="BC13" s="20">
        <v>0.51</v>
      </c>
      <c r="BD13" s="20">
        <v>5.8</v>
      </c>
      <c r="BE13" s="20">
        <v>28.1</v>
      </c>
      <c r="BF13" s="20">
        <v>38</v>
      </c>
      <c r="BG13" s="20">
        <v>0.23</v>
      </c>
      <c r="BH13" s="20">
        <v>200</v>
      </c>
      <c r="BI13" s="20">
        <v>21</v>
      </c>
      <c r="BJ13" s="20">
        <v>8</v>
      </c>
      <c r="BK13" s="20">
        <v>23.3</v>
      </c>
      <c r="BL13" s="20">
        <v>11</v>
      </c>
      <c r="BM13" s="20">
        <v>5290</v>
      </c>
      <c r="BN13" s="20">
        <v>6.28</v>
      </c>
      <c r="BO13" s="20">
        <v>35</v>
      </c>
      <c r="BP13" s="20" t="s">
        <v>114</v>
      </c>
      <c r="BQ13" s="20">
        <v>204</v>
      </c>
      <c r="BR13" s="20" t="s">
        <v>113</v>
      </c>
      <c r="BS13" s="20">
        <v>1</v>
      </c>
      <c r="BT13" s="20">
        <v>4.3</v>
      </c>
      <c r="BU13" s="20">
        <v>13</v>
      </c>
      <c r="BV13" s="20">
        <v>272</v>
      </c>
      <c r="BW13" s="20" t="s">
        <v>128</v>
      </c>
      <c r="BX13" s="20">
        <v>0.5</v>
      </c>
      <c r="BY13" s="20">
        <v>17.61</v>
      </c>
      <c r="BZ13" s="20">
        <v>6.8</v>
      </c>
      <c r="CA13" s="20">
        <v>23.8</v>
      </c>
      <c r="CB13" s="20">
        <v>0.21</v>
      </c>
      <c r="CC13" s="20">
        <v>10.4</v>
      </c>
      <c r="CD13" s="20">
        <v>34</v>
      </c>
      <c r="CE13" s="20">
        <v>31</v>
      </c>
      <c r="CF13" s="20">
        <v>13.4</v>
      </c>
      <c r="CG13" s="20">
        <v>1.4</v>
      </c>
      <c r="CH13" s="20">
        <v>854</v>
      </c>
      <c r="CI13" s="20">
        <v>178</v>
      </c>
      <c r="CJ13" s="20">
        <v>5.2999999999999999E-2</v>
      </c>
      <c r="CK13" s="20">
        <v>4.5999999999999999E-2</v>
      </c>
      <c r="CL13" s="20">
        <v>5.6000000000000001E-2</v>
      </c>
      <c r="CM13" s="20">
        <v>0.85299999999999998</v>
      </c>
      <c r="CN13" s="20">
        <v>7.05</v>
      </c>
      <c r="CO13" s="20">
        <v>0.06</v>
      </c>
      <c r="CP13" s="20">
        <v>0.09</v>
      </c>
      <c r="CQ13" s="20" t="s">
        <v>115</v>
      </c>
      <c r="CR13" s="20">
        <v>17.309999999999999</v>
      </c>
      <c r="CS13" s="20">
        <v>0.87</v>
      </c>
      <c r="CT13" s="20">
        <v>10</v>
      </c>
      <c r="CU13" s="20">
        <v>0.19</v>
      </c>
      <c r="CV13" s="20">
        <v>0.12</v>
      </c>
      <c r="CW13" s="20">
        <v>0.33</v>
      </c>
      <c r="CX13" s="20">
        <v>65.290000000000006</v>
      </c>
      <c r="CY13" s="20">
        <v>0.03</v>
      </c>
      <c r="CZ13" s="20">
        <v>0.28000000000000003</v>
      </c>
      <c r="DA13" s="20" t="s">
        <v>115</v>
      </c>
      <c r="DB13" s="20">
        <v>0.02</v>
      </c>
    </row>
    <row r="14" spans="1:106" s="12" customFormat="1" x14ac:dyDescent="0.2">
      <c r="A14" s="12" t="s">
        <v>217</v>
      </c>
      <c r="B14" s="12" t="s">
        <v>130</v>
      </c>
      <c r="C14" s="19" t="s">
        <v>131</v>
      </c>
      <c r="D14" s="20">
        <v>0.33</v>
      </c>
      <c r="E14" s="20">
        <v>0.09</v>
      </c>
      <c r="F14" s="20">
        <v>0.185</v>
      </c>
      <c r="G14" s="20">
        <v>628</v>
      </c>
      <c r="H14" s="20">
        <v>3</v>
      </c>
      <c r="I14" s="20" t="s">
        <v>112</v>
      </c>
      <c r="J14" s="20"/>
      <c r="K14" s="20"/>
      <c r="L14" s="20"/>
      <c r="M14" s="20"/>
      <c r="N14" s="20"/>
      <c r="O14" s="20"/>
      <c r="P14" s="20"/>
      <c r="Q14" s="20"/>
      <c r="R14" s="20"/>
      <c r="S14" s="20"/>
      <c r="T14" s="20"/>
      <c r="U14" s="20"/>
      <c r="V14" s="20"/>
      <c r="W14" s="20"/>
      <c r="X14" s="20"/>
      <c r="Y14" s="20"/>
      <c r="Z14" s="20"/>
      <c r="AA14" s="20">
        <v>6.06</v>
      </c>
      <c r="AB14" s="20">
        <v>1.1000000000000001</v>
      </c>
      <c r="AC14" s="20">
        <v>2.76</v>
      </c>
      <c r="AD14" s="20">
        <v>3.2</v>
      </c>
      <c r="AE14" s="20">
        <v>0.54</v>
      </c>
      <c r="AF14" s="20">
        <v>0.08</v>
      </c>
      <c r="AG14" s="20">
        <v>7.0000000000000007E-2</v>
      </c>
      <c r="AH14" s="20" t="s">
        <v>132</v>
      </c>
      <c r="AI14" s="20">
        <v>0.32</v>
      </c>
      <c r="AJ14" s="20">
        <v>3</v>
      </c>
      <c r="AK14" s="20">
        <v>19</v>
      </c>
      <c r="AL14" s="20">
        <v>24</v>
      </c>
      <c r="AM14" s="20">
        <v>973</v>
      </c>
      <c r="AN14" s="20">
        <v>8</v>
      </c>
      <c r="AO14" s="20">
        <v>1.3</v>
      </c>
      <c r="AP14" s="20">
        <v>2.9</v>
      </c>
      <c r="AQ14" s="20">
        <v>149</v>
      </c>
      <c r="AR14" s="20">
        <v>7.4</v>
      </c>
      <c r="AS14" s="20">
        <v>108</v>
      </c>
      <c r="AT14" s="20">
        <v>4.3</v>
      </c>
      <c r="AU14" s="20">
        <v>400</v>
      </c>
      <c r="AV14" s="20">
        <v>10.3</v>
      </c>
      <c r="AW14" s="20">
        <v>6.46</v>
      </c>
      <c r="AX14" s="20">
        <v>1.43</v>
      </c>
      <c r="AY14" s="20">
        <v>18</v>
      </c>
      <c r="AZ14" s="20">
        <v>10.28</v>
      </c>
      <c r="BA14" s="20">
        <v>1</v>
      </c>
      <c r="BB14" s="20">
        <v>11</v>
      </c>
      <c r="BC14" s="20">
        <v>2.17</v>
      </c>
      <c r="BD14" s="20">
        <v>0.3</v>
      </c>
      <c r="BE14" s="20">
        <v>71.099999999999994</v>
      </c>
      <c r="BF14" s="20">
        <v>33</v>
      </c>
      <c r="BG14" s="20">
        <v>0.94</v>
      </c>
      <c r="BH14" s="20">
        <v>2301</v>
      </c>
      <c r="BI14" s="20">
        <v>13</v>
      </c>
      <c r="BJ14" s="20">
        <v>40</v>
      </c>
      <c r="BK14" s="20">
        <v>64</v>
      </c>
      <c r="BL14" s="20">
        <v>65</v>
      </c>
      <c r="BM14" s="20">
        <v>591</v>
      </c>
      <c r="BN14" s="20">
        <v>17.350000000000001</v>
      </c>
      <c r="BO14" s="20">
        <v>136</v>
      </c>
      <c r="BP14" s="20" t="s">
        <v>114</v>
      </c>
      <c r="BQ14" s="20">
        <v>5.3</v>
      </c>
      <c r="BR14" s="20">
        <v>9</v>
      </c>
      <c r="BS14" s="20">
        <v>1</v>
      </c>
      <c r="BT14" s="20">
        <v>11.5</v>
      </c>
      <c r="BU14" s="20">
        <v>5</v>
      </c>
      <c r="BV14" s="20">
        <v>164</v>
      </c>
      <c r="BW14" s="20">
        <v>2.1</v>
      </c>
      <c r="BX14" s="20">
        <v>1.67</v>
      </c>
      <c r="BY14" s="20">
        <v>0.49</v>
      </c>
      <c r="BZ14" s="20">
        <v>18.2</v>
      </c>
      <c r="CA14" s="20">
        <v>1.2</v>
      </c>
      <c r="CB14" s="20">
        <v>0.96</v>
      </c>
      <c r="CC14" s="20">
        <v>4.62</v>
      </c>
      <c r="CD14" s="20">
        <v>137</v>
      </c>
      <c r="CE14" s="20">
        <v>4</v>
      </c>
      <c r="CF14" s="20">
        <v>57.9</v>
      </c>
      <c r="CG14" s="20">
        <v>6.4</v>
      </c>
      <c r="CH14" s="20">
        <v>495</v>
      </c>
      <c r="CI14" s="20">
        <v>376</v>
      </c>
      <c r="CJ14" s="20">
        <v>9.4600000000000004E-2</v>
      </c>
      <c r="CK14" s="20">
        <v>0.97699999999999998</v>
      </c>
      <c r="CL14" s="20">
        <v>1.0669999999999999</v>
      </c>
      <c r="CM14" s="20">
        <v>9.9000000000000005E-2</v>
      </c>
      <c r="CN14" s="20">
        <v>11.12</v>
      </c>
      <c r="CO14" s="20">
        <v>0.1</v>
      </c>
      <c r="CP14" s="20">
        <v>1.45</v>
      </c>
      <c r="CQ14" s="20">
        <v>0.02</v>
      </c>
      <c r="CR14" s="20">
        <v>3.85</v>
      </c>
      <c r="CS14" s="20">
        <v>3.67</v>
      </c>
      <c r="CT14" s="20">
        <v>7.5807599999999997</v>
      </c>
      <c r="CU14" s="20">
        <v>0.89</v>
      </c>
      <c r="CV14" s="20">
        <v>2.0499999999999998</v>
      </c>
      <c r="CW14" s="20">
        <v>0.18</v>
      </c>
      <c r="CX14" s="20">
        <v>72.22</v>
      </c>
      <c r="CY14" s="20">
        <v>0.02</v>
      </c>
      <c r="CZ14" s="20">
        <v>0.51</v>
      </c>
      <c r="DA14" s="20">
        <v>0.03</v>
      </c>
      <c r="DB14" s="20">
        <v>0.28000000000000003</v>
      </c>
    </row>
    <row r="15" spans="1:106" s="12" customFormat="1" x14ac:dyDescent="0.2">
      <c r="A15" s="12" t="s">
        <v>218</v>
      </c>
      <c r="B15" s="12" t="s">
        <v>219</v>
      </c>
      <c r="C15" s="19" t="s">
        <v>110</v>
      </c>
      <c r="D15" s="20" t="s">
        <v>125</v>
      </c>
      <c r="E15" s="20">
        <v>0.01</v>
      </c>
      <c r="F15" s="20">
        <v>9.4E-2</v>
      </c>
      <c r="G15" s="20">
        <v>41</v>
      </c>
      <c r="H15" s="20" t="s">
        <v>111</v>
      </c>
      <c r="I15" s="20" t="s">
        <v>112</v>
      </c>
      <c r="J15" s="20"/>
      <c r="K15" s="20"/>
      <c r="L15" s="20"/>
      <c r="M15" s="20"/>
      <c r="N15" s="20"/>
      <c r="O15" s="20"/>
      <c r="P15" s="20"/>
      <c r="Q15" s="20"/>
      <c r="R15" s="20"/>
      <c r="S15" s="20"/>
      <c r="T15" s="20"/>
      <c r="U15" s="20"/>
      <c r="V15" s="20"/>
      <c r="W15" s="20"/>
      <c r="X15" s="20"/>
      <c r="Y15" s="20"/>
      <c r="Z15" s="20"/>
      <c r="AA15" s="20">
        <v>9.17</v>
      </c>
      <c r="AB15" s="20">
        <v>0.2</v>
      </c>
      <c r="AC15" s="20">
        <v>2.39</v>
      </c>
      <c r="AD15" s="20">
        <v>4.5</v>
      </c>
      <c r="AE15" s="20">
        <v>0.54</v>
      </c>
      <c r="AF15" s="20">
        <v>0.04</v>
      </c>
      <c r="AG15" s="20">
        <v>0.52</v>
      </c>
      <c r="AH15" s="20" t="s">
        <v>132</v>
      </c>
      <c r="AI15" s="20">
        <v>0.44</v>
      </c>
      <c r="AJ15" s="20">
        <v>6</v>
      </c>
      <c r="AK15" s="20">
        <v>25</v>
      </c>
      <c r="AL15" s="20">
        <v>37</v>
      </c>
      <c r="AM15" s="20">
        <v>1738</v>
      </c>
      <c r="AN15" s="20" t="s">
        <v>113</v>
      </c>
      <c r="AO15" s="20">
        <v>22.8</v>
      </c>
      <c r="AP15" s="20">
        <v>0.2</v>
      </c>
      <c r="AQ15" s="20">
        <v>156</v>
      </c>
      <c r="AR15" s="20">
        <v>2.9</v>
      </c>
      <c r="AS15" s="20">
        <v>89</v>
      </c>
      <c r="AT15" s="20">
        <v>11.2</v>
      </c>
      <c r="AU15" s="20">
        <v>29</v>
      </c>
      <c r="AV15" s="20">
        <v>6.68</v>
      </c>
      <c r="AW15" s="20">
        <v>4</v>
      </c>
      <c r="AX15" s="20">
        <v>1.98</v>
      </c>
      <c r="AY15" s="20">
        <v>22</v>
      </c>
      <c r="AZ15" s="20">
        <v>8.4700000000000006</v>
      </c>
      <c r="BA15" s="20">
        <v>2</v>
      </c>
      <c r="BB15" s="20">
        <v>10</v>
      </c>
      <c r="BC15" s="20">
        <v>1.34</v>
      </c>
      <c r="BD15" s="20">
        <v>0.6</v>
      </c>
      <c r="BE15" s="20">
        <v>76.599999999999994</v>
      </c>
      <c r="BF15" s="20">
        <v>12</v>
      </c>
      <c r="BG15" s="20">
        <v>0.61</v>
      </c>
      <c r="BH15" s="20">
        <v>678</v>
      </c>
      <c r="BI15" s="20" t="s">
        <v>127</v>
      </c>
      <c r="BJ15" s="20">
        <v>18</v>
      </c>
      <c r="BK15" s="20">
        <v>71.099999999999994</v>
      </c>
      <c r="BL15" s="20">
        <v>10</v>
      </c>
      <c r="BM15" s="20">
        <v>977</v>
      </c>
      <c r="BN15" s="20">
        <v>18.87</v>
      </c>
      <c r="BO15" s="20">
        <v>258</v>
      </c>
      <c r="BP15" s="20" t="s">
        <v>114</v>
      </c>
      <c r="BQ15" s="20">
        <v>12</v>
      </c>
      <c r="BR15" s="20">
        <v>14</v>
      </c>
      <c r="BS15" s="20" t="s">
        <v>111</v>
      </c>
      <c r="BT15" s="20">
        <v>11.8</v>
      </c>
      <c r="BU15" s="20">
        <v>6</v>
      </c>
      <c r="BV15" s="20">
        <v>185</v>
      </c>
      <c r="BW15" s="20">
        <v>1</v>
      </c>
      <c r="BX15" s="20">
        <v>1.21</v>
      </c>
      <c r="BY15" s="20">
        <v>1.71</v>
      </c>
      <c r="BZ15" s="20">
        <v>15.5</v>
      </c>
      <c r="CA15" s="20">
        <v>4.5</v>
      </c>
      <c r="CB15" s="20">
        <v>0.56000000000000005</v>
      </c>
      <c r="CC15" s="20">
        <v>3.25</v>
      </c>
      <c r="CD15" s="20">
        <v>75</v>
      </c>
      <c r="CE15" s="20">
        <v>7</v>
      </c>
      <c r="CF15" s="20">
        <v>36.299999999999997</v>
      </c>
      <c r="CG15" s="20">
        <v>3.8</v>
      </c>
      <c r="CH15" s="20">
        <v>75</v>
      </c>
      <c r="CI15" s="20">
        <v>324</v>
      </c>
      <c r="CJ15" s="20">
        <v>0.15210000000000001</v>
      </c>
      <c r="CK15" s="20">
        <v>0.23300000000000001</v>
      </c>
      <c r="CL15" s="20">
        <v>0.24299999999999999</v>
      </c>
      <c r="CM15" s="20">
        <v>0.49299999999999999</v>
      </c>
      <c r="CN15" s="20">
        <v>16.93</v>
      </c>
      <c r="CO15" s="20">
        <v>0.17</v>
      </c>
      <c r="CP15" s="20">
        <v>0.16</v>
      </c>
      <c r="CQ15" s="20">
        <v>0.01</v>
      </c>
      <c r="CR15" s="20">
        <v>3.44</v>
      </c>
      <c r="CS15" s="20">
        <v>5.2</v>
      </c>
      <c r="CT15" s="20">
        <v>3.61036</v>
      </c>
      <c r="CU15" s="20">
        <v>0.89</v>
      </c>
      <c r="CV15" s="20">
        <v>0.19</v>
      </c>
      <c r="CW15" s="20">
        <v>0.1</v>
      </c>
      <c r="CX15" s="20">
        <v>66.400000000000006</v>
      </c>
      <c r="CY15" s="20">
        <v>0.02</v>
      </c>
      <c r="CZ15" s="20">
        <v>0.72</v>
      </c>
      <c r="DA15" s="20">
        <v>0.02</v>
      </c>
      <c r="DB15" s="20">
        <v>0.09</v>
      </c>
    </row>
    <row r="16" spans="1:106" s="12" customFormat="1" x14ac:dyDescent="0.2">
      <c r="A16" s="12" t="s">
        <v>220</v>
      </c>
      <c r="B16" s="12" t="s">
        <v>221</v>
      </c>
      <c r="C16" s="19" t="s">
        <v>110</v>
      </c>
      <c r="D16" s="20" t="s">
        <v>125</v>
      </c>
      <c r="E16" s="20">
        <v>0.01</v>
      </c>
      <c r="F16" s="20">
        <v>6.4000000000000001E-2</v>
      </c>
      <c r="G16" s="20">
        <v>27</v>
      </c>
      <c r="H16" s="20" t="s">
        <v>111</v>
      </c>
      <c r="I16" s="20" t="s">
        <v>112</v>
      </c>
      <c r="J16" s="20"/>
      <c r="K16" s="20"/>
      <c r="L16" s="20"/>
      <c r="M16" s="20"/>
      <c r="N16" s="20"/>
      <c r="O16" s="20"/>
      <c r="P16" s="20"/>
      <c r="Q16" s="20"/>
      <c r="R16" s="20"/>
      <c r="S16" s="20"/>
      <c r="T16" s="20"/>
      <c r="U16" s="20"/>
      <c r="V16" s="20"/>
      <c r="W16" s="20"/>
      <c r="X16" s="20"/>
      <c r="Y16" s="20"/>
      <c r="Z16" s="20"/>
      <c r="AA16" s="20">
        <v>7.68</v>
      </c>
      <c r="AB16" s="20">
        <v>0.1</v>
      </c>
      <c r="AC16" s="20">
        <v>1.25</v>
      </c>
      <c r="AD16" s="20">
        <v>3.7</v>
      </c>
      <c r="AE16" s="20">
        <v>0.39</v>
      </c>
      <c r="AF16" s="20">
        <v>0.02</v>
      </c>
      <c r="AG16" s="20">
        <v>0.35</v>
      </c>
      <c r="AH16" s="20" t="s">
        <v>132</v>
      </c>
      <c r="AI16" s="20">
        <v>0.35</v>
      </c>
      <c r="AJ16" s="20">
        <v>2</v>
      </c>
      <c r="AK16" s="20">
        <v>13</v>
      </c>
      <c r="AL16" s="20">
        <v>24</v>
      </c>
      <c r="AM16" s="20">
        <v>1336</v>
      </c>
      <c r="AN16" s="20" t="s">
        <v>113</v>
      </c>
      <c r="AO16" s="20">
        <v>10.6</v>
      </c>
      <c r="AP16" s="20" t="s">
        <v>165</v>
      </c>
      <c r="AQ16" s="20">
        <v>116</v>
      </c>
      <c r="AR16" s="20">
        <v>1</v>
      </c>
      <c r="AS16" s="20">
        <v>63</v>
      </c>
      <c r="AT16" s="20">
        <v>6.6</v>
      </c>
      <c r="AU16" s="20">
        <v>15</v>
      </c>
      <c r="AV16" s="20">
        <v>4.8600000000000003</v>
      </c>
      <c r="AW16" s="20">
        <v>2.73</v>
      </c>
      <c r="AX16" s="20">
        <v>1.32</v>
      </c>
      <c r="AY16" s="20">
        <v>19</v>
      </c>
      <c r="AZ16" s="20">
        <v>5.71</v>
      </c>
      <c r="BA16" s="20">
        <v>2</v>
      </c>
      <c r="BB16" s="20">
        <v>7</v>
      </c>
      <c r="BC16" s="20">
        <v>0.96</v>
      </c>
      <c r="BD16" s="20">
        <v>0.4</v>
      </c>
      <c r="BE16" s="20">
        <v>57.4</v>
      </c>
      <c r="BF16" s="20" t="s">
        <v>112</v>
      </c>
      <c r="BG16" s="20">
        <v>0.41</v>
      </c>
      <c r="BH16" s="20">
        <v>163</v>
      </c>
      <c r="BI16" s="20">
        <v>3</v>
      </c>
      <c r="BJ16" s="20">
        <v>14</v>
      </c>
      <c r="BK16" s="20">
        <v>52.1</v>
      </c>
      <c r="BL16" s="20">
        <v>5</v>
      </c>
      <c r="BM16" s="20">
        <v>427</v>
      </c>
      <c r="BN16" s="20">
        <v>14.1</v>
      </c>
      <c r="BO16" s="20">
        <v>214</v>
      </c>
      <c r="BP16" s="20" t="s">
        <v>114</v>
      </c>
      <c r="BQ16" s="20">
        <v>5.2</v>
      </c>
      <c r="BR16" s="20">
        <v>12</v>
      </c>
      <c r="BS16" s="20" t="s">
        <v>111</v>
      </c>
      <c r="BT16" s="20">
        <v>8.4</v>
      </c>
      <c r="BU16" s="20">
        <v>4</v>
      </c>
      <c r="BV16" s="20">
        <v>129</v>
      </c>
      <c r="BW16" s="20">
        <v>0.8</v>
      </c>
      <c r="BX16" s="20">
        <v>0.85</v>
      </c>
      <c r="BY16" s="20">
        <v>0.8</v>
      </c>
      <c r="BZ16" s="20">
        <v>10.5</v>
      </c>
      <c r="CA16" s="20">
        <v>3.6</v>
      </c>
      <c r="CB16" s="20">
        <v>0.41</v>
      </c>
      <c r="CC16" s="20">
        <v>2.35</v>
      </c>
      <c r="CD16" s="20">
        <v>58</v>
      </c>
      <c r="CE16" s="20">
        <v>6</v>
      </c>
      <c r="CF16" s="20">
        <v>25.7</v>
      </c>
      <c r="CG16" s="20">
        <v>2.7</v>
      </c>
      <c r="CH16" s="20">
        <v>68</v>
      </c>
      <c r="CI16" s="20">
        <v>243</v>
      </c>
      <c r="CJ16" s="20">
        <v>0.1186</v>
      </c>
      <c r="CK16" s="20">
        <v>0.11700000000000001</v>
      </c>
      <c r="CL16" s="20">
        <v>0.127</v>
      </c>
      <c r="CM16" s="20">
        <v>0.34</v>
      </c>
      <c r="CN16" s="20">
        <v>14.28</v>
      </c>
      <c r="CO16" s="20">
        <v>0.16</v>
      </c>
      <c r="CP16" s="20">
        <v>0.08</v>
      </c>
      <c r="CQ16" s="20" t="s">
        <v>115</v>
      </c>
      <c r="CR16" s="20">
        <v>1.78</v>
      </c>
      <c r="CS16" s="20">
        <v>4.3600000000000003</v>
      </c>
      <c r="CT16" s="20">
        <v>5.4705500000000002</v>
      </c>
      <c r="CU16" s="20">
        <v>0.65</v>
      </c>
      <c r="CV16" s="20">
        <v>0.3</v>
      </c>
      <c r="CW16" s="20">
        <v>0.05</v>
      </c>
      <c r="CX16" s="20">
        <v>74.53</v>
      </c>
      <c r="CY16" s="20">
        <v>0.02</v>
      </c>
      <c r="CZ16" s="20">
        <v>0.56999999999999995</v>
      </c>
      <c r="DA16" s="20" t="s">
        <v>115</v>
      </c>
      <c r="DB16" s="20">
        <v>0.02</v>
      </c>
    </row>
    <row r="17" spans="1:106" s="12" customFormat="1" x14ac:dyDescent="0.2">
      <c r="A17" s="12" t="s">
        <v>222</v>
      </c>
      <c r="B17" s="12" t="s">
        <v>223</v>
      </c>
      <c r="C17" s="19" t="s">
        <v>110</v>
      </c>
      <c r="D17" s="20" t="s">
        <v>125</v>
      </c>
      <c r="E17" s="20">
        <v>0.01</v>
      </c>
      <c r="F17" s="20">
        <v>1.2210000000000001</v>
      </c>
      <c r="G17" s="20">
        <v>233</v>
      </c>
      <c r="H17" s="20" t="s">
        <v>111</v>
      </c>
      <c r="I17" s="20" t="s">
        <v>112</v>
      </c>
      <c r="J17" s="20"/>
      <c r="K17" s="20"/>
      <c r="L17" s="20"/>
      <c r="M17" s="20"/>
      <c r="N17" s="20"/>
      <c r="O17" s="20"/>
      <c r="P17" s="20"/>
      <c r="Q17" s="20"/>
      <c r="R17" s="20"/>
      <c r="S17" s="20"/>
      <c r="T17" s="20"/>
      <c r="U17" s="20"/>
      <c r="V17" s="20"/>
      <c r="W17" s="20"/>
      <c r="X17" s="20"/>
      <c r="Y17" s="20"/>
      <c r="Z17" s="20"/>
      <c r="AA17" s="20">
        <v>9.2899999999999991</v>
      </c>
      <c r="AB17" s="20">
        <v>0.1</v>
      </c>
      <c r="AC17" s="20">
        <v>3.49</v>
      </c>
      <c r="AD17" s="20">
        <v>4.5999999999999996</v>
      </c>
      <c r="AE17" s="20">
        <v>0.53</v>
      </c>
      <c r="AF17" s="20">
        <v>7.0000000000000007E-2</v>
      </c>
      <c r="AG17" s="20">
        <v>1.94</v>
      </c>
      <c r="AH17" s="20">
        <v>25.5</v>
      </c>
      <c r="AI17" s="20">
        <v>0.48</v>
      </c>
      <c r="AJ17" s="20">
        <v>60</v>
      </c>
      <c r="AK17" s="20">
        <v>206</v>
      </c>
      <c r="AL17" s="20">
        <v>37</v>
      </c>
      <c r="AM17" s="20" t="s">
        <v>118</v>
      </c>
      <c r="AN17" s="20" t="s">
        <v>113</v>
      </c>
      <c r="AO17" s="20">
        <v>41.9</v>
      </c>
      <c r="AP17" s="20">
        <v>26.2</v>
      </c>
      <c r="AQ17" s="20">
        <v>173</v>
      </c>
      <c r="AR17" s="20">
        <v>1.5</v>
      </c>
      <c r="AS17" s="20">
        <v>114</v>
      </c>
      <c r="AT17" s="20">
        <v>9</v>
      </c>
      <c r="AU17" s="20">
        <v>56</v>
      </c>
      <c r="AV17" s="20">
        <v>7.95</v>
      </c>
      <c r="AW17" s="20">
        <v>4.4800000000000004</v>
      </c>
      <c r="AX17" s="20">
        <v>2.08</v>
      </c>
      <c r="AY17" s="20">
        <v>30</v>
      </c>
      <c r="AZ17" s="20">
        <v>10.54</v>
      </c>
      <c r="BA17" s="20">
        <v>2</v>
      </c>
      <c r="BB17" s="20">
        <v>9</v>
      </c>
      <c r="BC17" s="20">
        <v>1.59</v>
      </c>
      <c r="BD17" s="20">
        <v>4.2</v>
      </c>
      <c r="BE17" s="20">
        <v>85.4</v>
      </c>
      <c r="BF17" s="20" t="s">
        <v>112</v>
      </c>
      <c r="BG17" s="20">
        <v>0.67</v>
      </c>
      <c r="BH17" s="20">
        <v>267</v>
      </c>
      <c r="BI17" s="20">
        <v>5</v>
      </c>
      <c r="BJ17" s="20">
        <v>19</v>
      </c>
      <c r="BK17" s="20">
        <v>76.099999999999994</v>
      </c>
      <c r="BL17" s="20">
        <v>9</v>
      </c>
      <c r="BM17" s="20" t="s">
        <v>118</v>
      </c>
      <c r="BN17" s="20">
        <v>21.54</v>
      </c>
      <c r="BO17" s="20">
        <v>305</v>
      </c>
      <c r="BP17" s="20" t="s">
        <v>114</v>
      </c>
      <c r="BQ17" s="20">
        <v>119</v>
      </c>
      <c r="BR17" s="20">
        <v>18</v>
      </c>
      <c r="BS17" s="20">
        <v>1</v>
      </c>
      <c r="BT17" s="20">
        <v>14.1</v>
      </c>
      <c r="BU17" s="20">
        <v>10</v>
      </c>
      <c r="BV17" s="20">
        <v>840</v>
      </c>
      <c r="BW17" s="20">
        <v>1.3</v>
      </c>
      <c r="BX17" s="20">
        <v>1.44</v>
      </c>
      <c r="BY17" s="20">
        <v>2.64</v>
      </c>
      <c r="BZ17" s="20">
        <v>20.5</v>
      </c>
      <c r="CA17" s="20">
        <v>4.9000000000000004</v>
      </c>
      <c r="CB17" s="20">
        <v>0.68</v>
      </c>
      <c r="CC17" s="20">
        <v>3.87</v>
      </c>
      <c r="CD17" s="20">
        <v>91</v>
      </c>
      <c r="CE17" s="20">
        <v>18</v>
      </c>
      <c r="CF17" s="20">
        <v>47.7</v>
      </c>
      <c r="CG17" s="20">
        <v>4.4000000000000004</v>
      </c>
      <c r="CH17" s="20">
        <v>9263</v>
      </c>
      <c r="CI17" s="20">
        <v>304</v>
      </c>
      <c r="CJ17" s="20">
        <v>0.22789999999999999</v>
      </c>
      <c r="CK17" s="20">
        <v>0.28999999999999998</v>
      </c>
      <c r="CL17" s="20">
        <v>0.3</v>
      </c>
      <c r="CM17" s="20">
        <v>1.9770000000000001</v>
      </c>
      <c r="CN17" s="20">
        <v>17.670000000000002</v>
      </c>
      <c r="CO17" s="20">
        <v>1.68</v>
      </c>
      <c r="CP17" s="20">
        <v>0.09</v>
      </c>
      <c r="CQ17" s="20">
        <v>0.02</v>
      </c>
      <c r="CR17" s="20">
        <v>5.03</v>
      </c>
      <c r="CS17" s="20">
        <v>5.43</v>
      </c>
      <c r="CT17" s="20">
        <v>3.4796499999999999</v>
      </c>
      <c r="CU17" s="20">
        <v>0.9</v>
      </c>
      <c r="CV17" s="20">
        <v>0.28000000000000003</v>
      </c>
      <c r="CW17" s="20">
        <v>0.16</v>
      </c>
      <c r="CX17" s="20">
        <v>55.3</v>
      </c>
      <c r="CY17" s="20">
        <v>0.09</v>
      </c>
      <c r="CZ17" s="20">
        <v>0.78</v>
      </c>
      <c r="DA17" s="20">
        <v>0.02</v>
      </c>
      <c r="DB17" s="20">
        <v>0.03</v>
      </c>
    </row>
    <row r="18" spans="1:106" s="12" customFormat="1" x14ac:dyDescent="0.2">
      <c r="A18" s="12" t="s">
        <v>224</v>
      </c>
      <c r="B18" s="12" t="s">
        <v>225</v>
      </c>
      <c r="C18" s="19" t="s">
        <v>110</v>
      </c>
      <c r="D18" s="20" t="s">
        <v>125</v>
      </c>
      <c r="E18" s="20">
        <v>0.01</v>
      </c>
      <c r="F18" s="20">
        <v>0.27900000000000003</v>
      </c>
      <c r="G18" s="20">
        <v>82</v>
      </c>
      <c r="H18" s="20">
        <v>1</v>
      </c>
      <c r="I18" s="20" t="s">
        <v>112</v>
      </c>
      <c r="J18" s="20"/>
      <c r="K18" s="20"/>
      <c r="L18" s="20"/>
      <c r="M18" s="20"/>
      <c r="N18" s="20"/>
      <c r="O18" s="20"/>
      <c r="P18" s="20"/>
      <c r="Q18" s="20"/>
      <c r="R18" s="20"/>
      <c r="S18" s="20"/>
      <c r="T18" s="20"/>
      <c r="U18" s="20"/>
      <c r="V18" s="20"/>
      <c r="W18" s="20"/>
      <c r="X18" s="20"/>
      <c r="Y18" s="20"/>
      <c r="Z18" s="20"/>
      <c r="AA18" s="20">
        <v>8.52</v>
      </c>
      <c r="AB18" s="20">
        <v>0.1</v>
      </c>
      <c r="AC18" s="20">
        <v>1.95</v>
      </c>
      <c r="AD18" s="20">
        <v>4.0999999999999996</v>
      </c>
      <c r="AE18" s="20">
        <v>0.46</v>
      </c>
      <c r="AF18" s="20">
        <v>0.03</v>
      </c>
      <c r="AG18" s="20">
        <v>1.23</v>
      </c>
      <c r="AH18" s="20" t="s">
        <v>132</v>
      </c>
      <c r="AI18" s="20">
        <v>0.36</v>
      </c>
      <c r="AJ18" s="20">
        <v>29</v>
      </c>
      <c r="AK18" s="20">
        <v>77</v>
      </c>
      <c r="AL18" s="20">
        <v>24</v>
      </c>
      <c r="AM18" s="20" t="s">
        <v>118</v>
      </c>
      <c r="AN18" s="20" t="s">
        <v>113</v>
      </c>
      <c r="AO18" s="20">
        <v>14</v>
      </c>
      <c r="AP18" s="20">
        <v>8.4</v>
      </c>
      <c r="AQ18" s="20">
        <v>103</v>
      </c>
      <c r="AR18" s="20">
        <v>1.9</v>
      </c>
      <c r="AS18" s="20">
        <v>86</v>
      </c>
      <c r="AT18" s="20">
        <v>5.7</v>
      </c>
      <c r="AU18" s="20">
        <v>33</v>
      </c>
      <c r="AV18" s="20">
        <v>7.65</v>
      </c>
      <c r="AW18" s="20">
        <v>5.44</v>
      </c>
      <c r="AX18" s="20">
        <v>1.28</v>
      </c>
      <c r="AY18" s="20">
        <v>24</v>
      </c>
      <c r="AZ18" s="20">
        <v>7.45</v>
      </c>
      <c r="BA18" s="20">
        <v>2</v>
      </c>
      <c r="BB18" s="20">
        <v>7</v>
      </c>
      <c r="BC18" s="20">
        <v>1.71</v>
      </c>
      <c r="BD18" s="20">
        <v>1.8</v>
      </c>
      <c r="BE18" s="20">
        <v>50.1</v>
      </c>
      <c r="BF18" s="20" t="s">
        <v>112</v>
      </c>
      <c r="BG18" s="20">
        <v>0.92</v>
      </c>
      <c r="BH18" s="20">
        <v>183</v>
      </c>
      <c r="BI18" s="20">
        <v>3</v>
      </c>
      <c r="BJ18" s="20">
        <v>15</v>
      </c>
      <c r="BK18" s="20">
        <v>44.5</v>
      </c>
      <c r="BL18" s="20">
        <v>9</v>
      </c>
      <c r="BM18" s="20" t="s">
        <v>118</v>
      </c>
      <c r="BN18" s="20">
        <v>12.52</v>
      </c>
      <c r="BO18" s="20">
        <v>249</v>
      </c>
      <c r="BP18" s="20" t="s">
        <v>114</v>
      </c>
      <c r="BQ18" s="20">
        <v>57.5</v>
      </c>
      <c r="BR18" s="20">
        <v>14</v>
      </c>
      <c r="BS18" s="20" t="s">
        <v>111</v>
      </c>
      <c r="BT18" s="20">
        <v>8.6</v>
      </c>
      <c r="BU18" s="20">
        <v>6</v>
      </c>
      <c r="BV18" s="20">
        <v>483</v>
      </c>
      <c r="BW18" s="20">
        <v>1</v>
      </c>
      <c r="BX18" s="20">
        <v>1.1299999999999999</v>
      </c>
      <c r="BY18" s="20">
        <v>1.07</v>
      </c>
      <c r="BZ18" s="20">
        <v>12</v>
      </c>
      <c r="CA18" s="20">
        <v>3.7</v>
      </c>
      <c r="CB18" s="20">
        <v>0.87</v>
      </c>
      <c r="CC18" s="20">
        <v>3.25</v>
      </c>
      <c r="CD18" s="20">
        <v>71</v>
      </c>
      <c r="CE18" s="20">
        <v>8</v>
      </c>
      <c r="CF18" s="20">
        <v>53.2</v>
      </c>
      <c r="CG18" s="20">
        <v>6</v>
      </c>
      <c r="CH18" s="20">
        <v>3083</v>
      </c>
      <c r="CI18" s="20">
        <v>246</v>
      </c>
      <c r="CJ18" s="20">
        <v>0.17610000000000001</v>
      </c>
      <c r="CK18" s="20">
        <v>4.7E-2</v>
      </c>
      <c r="CL18" s="20">
        <v>5.7000000000000002E-2</v>
      </c>
      <c r="CM18" s="20">
        <v>1.206</v>
      </c>
      <c r="CN18" s="20">
        <v>15.66</v>
      </c>
      <c r="CO18" s="20">
        <v>1.21</v>
      </c>
      <c r="CP18" s="20">
        <v>0.08</v>
      </c>
      <c r="CQ18" s="20">
        <v>0.01</v>
      </c>
      <c r="CR18" s="20">
        <v>2.78</v>
      </c>
      <c r="CS18" s="20">
        <v>4.8</v>
      </c>
      <c r="CT18" s="20">
        <v>7.69923</v>
      </c>
      <c r="CU18" s="20">
        <v>0.78</v>
      </c>
      <c r="CV18" s="20">
        <v>0.44</v>
      </c>
      <c r="CW18" s="20">
        <v>7.0000000000000007E-2</v>
      </c>
      <c r="CX18" s="20">
        <v>65.69</v>
      </c>
      <c r="CY18" s="20">
        <v>0.05</v>
      </c>
      <c r="CZ18" s="20">
        <v>0.59</v>
      </c>
      <c r="DA18" s="20">
        <v>0.01</v>
      </c>
      <c r="DB18" s="20">
        <v>0.01</v>
      </c>
    </row>
    <row r="19" spans="1:106" s="12" customFormat="1" x14ac:dyDescent="0.2">
      <c r="A19" s="12" t="s">
        <v>226</v>
      </c>
      <c r="B19" s="12" t="s">
        <v>227</v>
      </c>
      <c r="C19" s="19" t="s">
        <v>110</v>
      </c>
      <c r="D19" s="20" t="s">
        <v>125</v>
      </c>
      <c r="E19" s="20">
        <v>0.01</v>
      </c>
      <c r="F19" s="20">
        <v>1.512</v>
      </c>
      <c r="G19" s="20">
        <v>144</v>
      </c>
      <c r="H19" s="20" t="s">
        <v>111</v>
      </c>
      <c r="I19" s="20" t="s">
        <v>112</v>
      </c>
      <c r="J19" s="20"/>
      <c r="K19" s="20"/>
      <c r="L19" s="20"/>
      <c r="M19" s="20"/>
      <c r="N19" s="20"/>
      <c r="O19" s="20"/>
      <c r="P19" s="20"/>
      <c r="Q19" s="20"/>
      <c r="R19" s="20"/>
      <c r="S19" s="20"/>
      <c r="T19" s="20"/>
      <c r="U19" s="20"/>
      <c r="V19" s="20"/>
      <c r="W19" s="20"/>
      <c r="X19" s="20"/>
      <c r="Y19" s="20"/>
      <c r="Z19" s="20"/>
      <c r="AA19" s="20">
        <v>6.96</v>
      </c>
      <c r="AB19" s="20" t="s">
        <v>178</v>
      </c>
      <c r="AC19" s="20">
        <v>5.41</v>
      </c>
      <c r="AD19" s="20">
        <v>3.5</v>
      </c>
      <c r="AE19" s="20">
        <v>0.47</v>
      </c>
      <c r="AF19" s="20">
        <v>0.08</v>
      </c>
      <c r="AG19" s="20">
        <v>1.65</v>
      </c>
      <c r="AH19" s="20">
        <v>28.3</v>
      </c>
      <c r="AI19" s="20">
        <v>0.39</v>
      </c>
      <c r="AJ19" s="20">
        <v>150</v>
      </c>
      <c r="AK19" s="20">
        <v>327</v>
      </c>
      <c r="AL19" s="20">
        <v>41</v>
      </c>
      <c r="AM19" s="20" t="s">
        <v>118</v>
      </c>
      <c r="AN19" s="20" t="s">
        <v>113</v>
      </c>
      <c r="AO19" s="20">
        <v>42.1</v>
      </c>
      <c r="AP19" s="20">
        <v>12.3</v>
      </c>
      <c r="AQ19" s="20">
        <v>185</v>
      </c>
      <c r="AR19" s="20">
        <v>1.1000000000000001</v>
      </c>
      <c r="AS19" s="20">
        <v>42</v>
      </c>
      <c r="AT19" s="20">
        <v>14.8</v>
      </c>
      <c r="AU19" s="20">
        <v>455</v>
      </c>
      <c r="AV19" s="20">
        <v>6.07</v>
      </c>
      <c r="AW19" s="20">
        <v>3.53</v>
      </c>
      <c r="AX19" s="20">
        <v>1.66</v>
      </c>
      <c r="AY19" s="20">
        <v>20</v>
      </c>
      <c r="AZ19" s="20">
        <v>7.74</v>
      </c>
      <c r="BA19" s="20">
        <v>3</v>
      </c>
      <c r="BB19" s="20">
        <v>9</v>
      </c>
      <c r="BC19" s="20">
        <v>1.24</v>
      </c>
      <c r="BD19" s="20">
        <v>5.0999999999999996</v>
      </c>
      <c r="BE19" s="20">
        <v>89.1</v>
      </c>
      <c r="BF19" s="20">
        <v>13</v>
      </c>
      <c r="BG19" s="20">
        <v>0.52</v>
      </c>
      <c r="BH19" s="20">
        <v>335</v>
      </c>
      <c r="BI19" s="20">
        <v>7</v>
      </c>
      <c r="BJ19" s="20">
        <v>17</v>
      </c>
      <c r="BK19" s="20">
        <v>75.400000000000006</v>
      </c>
      <c r="BL19" s="20">
        <v>6</v>
      </c>
      <c r="BM19" s="20" t="s">
        <v>118</v>
      </c>
      <c r="BN19" s="20">
        <v>22.69</v>
      </c>
      <c r="BO19" s="20">
        <v>238</v>
      </c>
      <c r="BP19" s="20" t="s">
        <v>114</v>
      </c>
      <c r="BQ19" s="20">
        <v>485</v>
      </c>
      <c r="BR19" s="20">
        <v>10</v>
      </c>
      <c r="BS19" s="20" t="s">
        <v>111</v>
      </c>
      <c r="BT19" s="20">
        <v>11.6</v>
      </c>
      <c r="BU19" s="20">
        <v>15</v>
      </c>
      <c r="BV19" s="20">
        <v>798</v>
      </c>
      <c r="BW19" s="20">
        <v>1.1000000000000001</v>
      </c>
      <c r="BX19" s="20">
        <v>1.06</v>
      </c>
      <c r="BY19" s="20">
        <v>1.65</v>
      </c>
      <c r="BZ19" s="20">
        <v>22.4</v>
      </c>
      <c r="CA19" s="20">
        <v>4.2</v>
      </c>
      <c r="CB19" s="20">
        <v>0.54</v>
      </c>
      <c r="CC19" s="20">
        <v>2.52</v>
      </c>
      <c r="CD19" s="20">
        <v>57</v>
      </c>
      <c r="CE19" s="20">
        <v>5</v>
      </c>
      <c r="CF19" s="20">
        <v>35.6</v>
      </c>
      <c r="CG19" s="20">
        <v>3.2</v>
      </c>
      <c r="CH19" s="20">
        <v>2726</v>
      </c>
      <c r="CI19" s="20">
        <v>312</v>
      </c>
      <c r="CJ19" s="20">
        <v>0.21609999999999999</v>
      </c>
      <c r="CK19" s="20">
        <v>0.59</v>
      </c>
      <c r="CL19" s="20">
        <v>0.6</v>
      </c>
      <c r="CM19" s="20">
        <v>1.6459999999999999</v>
      </c>
      <c r="CN19" s="20">
        <v>12.66</v>
      </c>
      <c r="CO19" s="20">
        <v>1.28</v>
      </c>
      <c r="CP19" s="20">
        <v>0.06</v>
      </c>
      <c r="CQ19" s="20" t="s">
        <v>115</v>
      </c>
      <c r="CR19" s="20">
        <v>7.63</v>
      </c>
      <c r="CS19" s="20">
        <v>3.93</v>
      </c>
      <c r="CT19" s="20">
        <v>4.41</v>
      </c>
      <c r="CU19" s="20">
        <v>0.78</v>
      </c>
      <c r="CV19" s="20">
        <v>0.15</v>
      </c>
      <c r="CW19" s="20">
        <v>0.18</v>
      </c>
      <c r="CX19" s="20">
        <v>60.48</v>
      </c>
      <c r="CY19" s="20">
        <v>0.1</v>
      </c>
      <c r="CZ19" s="20">
        <v>0.59</v>
      </c>
      <c r="DA19" s="20" t="s">
        <v>115</v>
      </c>
      <c r="DB19" s="20">
        <v>0.04</v>
      </c>
    </row>
    <row r="20" spans="1:106" s="12" customFormat="1" x14ac:dyDescent="0.2">
      <c r="A20" s="12" t="s">
        <v>228</v>
      </c>
      <c r="B20" s="12" t="s">
        <v>229</v>
      </c>
      <c r="C20" s="19" t="s">
        <v>110</v>
      </c>
      <c r="D20" s="20" t="s">
        <v>125</v>
      </c>
      <c r="E20" s="20">
        <v>0.01</v>
      </c>
      <c r="F20" s="20">
        <v>2.6539999999999999</v>
      </c>
      <c r="G20" s="20">
        <v>220</v>
      </c>
      <c r="H20" s="20" t="s">
        <v>111</v>
      </c>
      <c r="I20" s="20" t="s">
        <v>112</v>
      </c>
      <c r="J20" s="20"/>
      <c r="K20" s="20"/>
      <c r="L20" s="20"/>
      <c r="M20" s="20"/>
      <c r="N20" s="20"/>
      <c r="O20" s="20"/>
      <c r="P20" s="20"/>
      <c r="Q20" s="20"/>
      <c r="R20" s="20"/>
      <c r="S20" s="20"/>
      <c r="T20" s="20"/>
      <c r="U20" s="20"/>
      <c r="V20" s="20"/>
      <c r="W20" s="20"/>
      <c r="X20" s="20"/>
      <c r="Y20" s="20"/>
      <c r="Z20" s="20"/>
      <c r="AA20" s="20">
        <v>4.74</v>
      </c>
      <c r="AB20" s="20" t="s">
        <v>178</v>
      </c>
      <c r="AC20" s="20">
        <v>2.76</v>
      </c>
      <c r="AD20" s="20">
        <v>2.4</v>
      </c>
      <c r="AE20" s="20">
        <v>0.31</v>
      </c>
      <c r="AF20" s="20">
        <v>0.04</v>
      </c>
      <c r="AG20" s="20">
        <v>2.23</v>
      </c>
      <c r="AH20" s="20" t="s">
        <v>132</v>
      </c>
      <c r="AI20" s="20">
        <v>0.23</v>
      </c>
      <c r="AJ20" s="20" t="s">
        <v>230</v>
      </c>
      <c r="AK20" s="20">
        <v>235</v>
      </c>
      <c r="AL20" s="20">
        <v>25</v>
      </c>
      <c r="AM20" s="20" t="s">
        <v>118</v>
      </c>
      <c r="AN20" s="20" t="s">
        <v>113</v>
      </c>
      <c r="AO20" s="20">
        <v>66.7</v>
      </c>
      <c r="AP20" s="20">
        <v>30.1</v>
      </c>
      <c r="AQ20" s="20">
        <v>124</v>
      </c>
      <c r="AR20" s="20">
        <v>1</v>
      </c>
      <c r="AS20" s="20">
        <v>25</v>
      </c>
      <c r="AT20" s="20">
        <v>6.8</v>
      </c>
      <c r="AU20" s="20">
        <v>572</v>
      </c>
      <c r="AV20" s="20">
        <v>3.36</v>
      </c>
      <c r="AW20" s="20">
        <v>1.79</v>
      </c>
      <c r="AX20" s="20">
        <v>0.87</v>
      </c>
      <c r="AY20" s="20">
        <v>13</v>
      </c>
      <c r="AZ20" s="20">
        <v>5.18</v>
      </c>
      <c r="BA20" s="20">
        <v>4</v>
      </c>
      <c r="BB20" s="20">
        <v>6</v>
      </c>
      <c r="BC20" s="20">
        <v>0.65</v>
      </c>
      <c r="BD20" s="20">
        <v>5.9</v>
      </c>
      <c r="BE20" s="20">
        <v>60.1</v>
      </c>
      <c r="BF20" s="20">
        <v>15</v>
      </c>
      <c r="BG20" s="20">
        <v>0.26</v>
      </c>
      <c r="BH20" s="20">
        <v>519</v>
      </c>
      <c r="BI20" s="20">
        <v>12</v>
      </c>
      <c r="BJ20" s="20">
        <v>12</v>
      </c>
      <c r="BK20" s="20">
        <v>51.2</v>
      </c>
      <c r="BL20" s="20">
        <v>13</v>
      </c>
      <c r="BM20" s="20" t="s">
        <v>118</v>
      </c>
      <c r="BN20" s="20">
        <v>15.16</v>
      </c>
      <c r="BO20" s="20">
        <v>160</v>
      </c>
      <c r="BP20" s="20" t="s">
        <v>114</v>
      </c>
      <c r="BQ20" s="20">
        <v>838</v>
      </c>
      <c r="BR20" s="20">
        <v>6</v>
      </c>
      <c r="BS20" s="20" t="s">
        <v>111</v>
      </c>
      <c r="BT20" s="20">
        <v>7.7</v>
      </c>
      <c r="BU20" s="20">
        <v>8</v>
      </c>
      <c r="BV20" s="20">
        <v>986</v>
      </c>
      <c r="BW20" s="20">
        <v>0.6</v>
      </c>
      <c r="BX20" s="20">
        <v>0.61</v>
      </c>
      <c r="BY20" s="20">
        <v>0.83</v>
      </c>
      <c r="BZ20" s="20">
        <v>15.1</v>
      </c>
      <c r="CA20" s="20">
        <v>2.8</v>
      </c>
      <c r="CB20" s="20">
        <v>0.25</v>
      </c>
      <c r="CC20" s="20">
        <v>1.71</v>
      </c>
      <c r="CD20" s="20">
        <v>34</v>
      </c>
      <c r="CE20" s="20">
        <v>3</v>
      </c>
      <c r="CF20" s="20">
        <v>19</v>
      </c>
      <c r="CG20" s="20">
        <v>1.7</v>
      </c>
      <c r="CH20" s="20">
        <v>5827</v>
      </c>
      <c r="CI20" s="20">
        <v>221</v>
      </c>
      <c r="CJ20" s="20">
        <v>0.13750000000000001</v>
      </c>
      <c r="CK20" s="20">
        <v>9.2999999999999999E-2</v>
      </c>
      <c r="CL20" s="20">
        <v>0.10299999999999999</v>
      </c>
      <c r="CM20" s="20">
        <v>2.3079999999999998</v>
      </c>
      <c r="CN20" s="20">
        <v>8.9</v>
      </c>
      <c r="CO20" s="20">
        <v>2.3199999999999998</v>
      </c>
      <c r="CP20" s="20">
        <v>7.0000000000000007E-2</v>
      </c>
      <c r="CQ20" s="20" t="s">
        <v>115</v>
      </c>
      <c r="CR20" s="20">
        <v>3.98</v>
      </c>
      <c r="CS20" s="20">
        <v>2.81</v>
      </c>
      <c r="CT20" s="20">
        <v>8.4600000000000009</v>
      </c>
      <c r="CU20" s="20">
        <v>0.53</v>
      </c>
      <c r="CV20" s="20">
        <v>0.18</v>
      </c>
      <c r="CW20" s="20">
        <v>0.09</v>
      </c>
      <c r="CX20" s="20">
        <v>71.62</v>
      </c>
      <c r="CY20" s="20">
        <v>0.12</v>
      </c>
      <c r="CZ20" s="20">
        <v>0.36</v>
      </c>
      <c r="DA20" s="20" t="s">
        <v>115</v>
      </c>
      <c r="DB20" s="20">
        <v>7.0000000000000007E-2</v>
      </c>
    </row>
    <row r="21" spans="1:106" s="12" customFormat="1" x14ac:dyDescent="0.2">
      <c r="A21" s="12" t="s">
        <v>231</v>
      </c>
      <c r="B21" s="12" t="s">
        <v>232</v>
      </c>
      <c r="C21" s="19" t="s">
        <v>110</v>
      </c>
      <c r="D21" s="20" t="s">
        <v>125</v>
      </c>
      <c r="E21" s="20">
        <v>0.01</v>
      </c>
      <c r="F21" s="20" t="s">
        <v>233</v>
      </c>
      <c r="G21" s="20" t="s">
        <v>111</v>
      </c>
      <c r="H21" s="20" t="s">
        <v>111</v>
      </c>
      <c r="I21" s="20" t="s">
        <v>112</v>
      </c>
      <c r="J21" s="20"/>
      <c r="K21" s="20"/>
      <c r="L21" s="20"/>
      <c r="M21" s="20"/>
      <c r="N21" s="20"/>
      <c r="O21" s="20"/>
      <c r="P21" s="20"/>
      <c r="Q21" s="20"/>
      <c r="R21" s="20"/>
      <c r="S21" s="20"/>
      <c r="T21" s="20"/>
      <c r="U21" s="20"/>
      <c r="V21" s="20"/>
      <c r="W21" s="20"/>
      <c r="X21" s="20"/>
      <c r="Y21" s="20"/>
      <c r="Z21" s="20"/>
      <c r="AA21" s="20">
        <v>0.02</v>
      </c>
      <c r="AB21" s="20" t="s">
        <v>178</v>
      </c>
      <c r="AC21" s="20">
        <v>0.02</v>
      </c>
      <c r="AD21" s="20" t="s">
        <v>178</v>
      </c>
      <c r="AE21" s="20" t="s">
        <v>115</v>
      </c>
      <c r="AF21" s="20" t="s">
        <v>115</v>
      </c>
      <c r="AG21" s="20" t="s">
        <v>115</v>
      </c>
      <c r="AH21" s="20" t="s">
        <v>132</v>
      </c>
      <c r="AI21" s="20" t="s">
        <v>115</v>
      </c>
      <c r="AJ21" s="20" t="s">
        <v>111</v>
      </c>
      <c r="AK21" s="20" t="s">
        <v>113</v>
      </c>
      <c r="AL21" s="20" t="s">
        <v>112</v>
      </c>
      <c r="AM21" s="20" t="s">
        <v>112</v>
      </c>
      <c r="AN21" s="20" t="s">
        <v>113</v>
      </c>
      <c r="AO21" s="20">
        <v>0.2</v>
      </c>
      <c r="AP21" s="20" t="s">
        <v>165</v>
      </c>
      <c r="AQ21" s="20">
        <v>0.2</v>
      </c>
      <c r="AR21" s="20" t="s">
        <v>128</v>
      </c>
      <c r="AS21" s="20" t="s">
        <v>112</v>
      </c>
      <c r="AT21" s="20">
        <v>0.1</v>
      </c>
      <c r="AU21" s="20" t="s">
        <v>112</v>
      </c>
      <c r="AV21" s="20" t="s">
        <v>125</v>
      </c>
      <c r="AW21" s="20" t="s">
        <v>125</v>
      </c>
      <c r="AX21" s="20" t="s">
        <v>125</v>
      </c>
      <c r="AY21" s="20" t="s">
        <v>111</v>
      </c>
      <c r="AZ21" s="20" t="s">
        <v>125</v>
      </c>
      <c r="BA21" s="20">
        <v>1</v>
      </c>
      <c r="BB21" s="20" t="s">
        <v>111</v>
      </c>
      <c r="BC21" s="20" t="s">
        <v>125</v>
      </c>
      <c r="BD21" s="20" t="s">
        <v>165</v>
      </c>
      <c r="BE21" s="20" t="s">
        <v>178</v>
      </c>
      <c r="BF21" s="20" t="s">
        <v>112</v>
      </c>
      <c r="BG21" s="20" t="s">
        <v>125</v>
      </c>
      <c r="BH21" s="20">
        <v>11</v>
      </c>
      <c r="BI21" s="20" t="s">
        <v>127</v>
      </c>
      <c r="BJ21" s="20" t="s">
        <v>111</v>
      </c>
      <c r="BK21" s="20" t="s">
        <v>178</v>
      </c>
      <c r="BL21" s="20" t="s">
        <v>113</v>
      </c>
      <c r="BM21" s="20">
        <v>18</v>
      </c>
      <c r="BN21" s="20" t="s">
        <v>125</v>
      </c>
      <c r="BO21" s="20">
        <v>0.4</v>
      </c>
      <c r="BP21" s="20" t="s">
        <v>114</v>
      </c>
      <c r="BQ21" s="20">
        <v>0.9</v>
      </c>
      <c r="BR21" s="20" t="s">
        <v>113</v>
      </c>
      <c r="BS21" s="20" t="s">
        <v>111</v>
      </c>
      <c r="BT21" s="20" t="s">
        <v>178</v>
      </c>
      <c r="BU21" s="20" t="s">
        <v>111</v>
      </c>
      <c r="BV21" s="20" t="s">
        <v>112</v>
      </c>
      <c r="BW21" s="20" t="s">
        <v>128</v>
      </c>
      <c r="BX21" s="20" t="s">
        <v>125</v>
      </c>
      <c r="BY21" s="20" t="s">
        <v>125</v>
      </c>
      <c r="BZ21" s="20">
        <v>0.1</v>
      </c>
      <c r="CA21" s="20" t="s">
        <v>128</v>
      </c>
      <c r="CB21" s="20" t="s">
        <v>125</v>
      </c>
      <c r="CC21" s="20" t="s">
        <v>125</v>
      </c>
      <c r="CD21" s="20" t="s">
        <v>113</v>
      </c>
      <c r="CE21" s="20" t="s">
        <v>111</v>
      </c>
      <c r="CF21" s="20" t="s">
        <v>128</v>
      </c>
      <c r="CG21" s="20" t="s">
        <v>178</v>
      </c>
      <c r="CH21" s="20">
        <v>7</v>
      </c>
      <c r="CI21" s="20">
        <v>2.2000000000000002</v>
      </c>
      <c r="CJ21" s="20" t="s">
        <v>234</v>
      </c>
      <c r="CK21" s="20" t="s">
        <v>115</v>
      </c>
      <c r="CL21" s="20">
        <v>5.0000000000000001E-3</v>
      </c>
      <c r="CM21" s="20">
        <v>5.0000000000000001E-3</v>
      </c>
      <c r="CN21" s="20">
        <v>0.02</v>
      </c>
      <c r="CO21" s="20" t="s">
        <v>115</v>
      </c>
      <c r="CP21" s="20" t="s">
        <v>115</v>
      </c>
      <c r="CQ21" s="20" t="s">
        <v>115</v>
      </c>
      <c r="CR21" s="20">
        <v>0.02</v>
      </c>
      <c r="CS21" s="20" t="s">
        <v>115</v>
      </c>
      <c r="CT21" s="20">
        <v>4.5199999999999996</v>
      </c>
      <c r="CU21" s="20">
        <v>0.01</v>
      </c>
      <c r="CV21" s="20" t="s">
        <v>115</v>
      </c>
      <c r="CW21" s="20" t="s">
        <v>115</v>
      </c>
      <c r="CX21" s="20" t="s">
        <v>235</v>
      </c>
      <c r="CY21" s="20" t="s">
        <v>115</v>
      </c>
      <c r="CZ21" s="20" t="s">
        <v>115</v>
      </c>
      <c r="DA21" s="20" t="s">
        <v>115</v>
      </c>
      <c r="DB21" s="20" t="s">
        <v>115</v>
      </c>
    </row>
    <row r="22" spans="1:106" s="12" customFormat="1" x14ac:dyDescent="0.2">
      <c r="A22" s="12" t="s">
        <v>236</v>
      </c>
      <c r="B22" s="12" t="s">
        <v>237</v>
      </c>
      <c r="C22" s="19" t="s">
        <v>110</v>
      </c>
      <c r="D22" s="20">
        <v>2.99</v>
      </c>
      <c r="E22" s="20">
        <v>0.82</v>
      </c>
      <c r="F22" s="20">
        <v>31.58</v>
      </c>
      <c r="G22" s="20">
        <v>290</v>
      </c>
      <c r="H22" s="20" t="s">
        <v>111</v>
      </c>
      <c r="I22" s="20" t="s">
        <v>112</v>
      </c>
      <c r="J22" s="20"/>
      <c r="K22" s="20"/>
      <c r="L22" s="20"/>
      <c r="M22" s="20">
        <v>1.25</v>
      </c>
      <c r="N22" s="20">
        <v>5.577</v>
      </c>
      <c r="O22" s="20">
        <v>0.08</v>
      </c>
      <c r="P22" s="20" t="s">
        <v>115</v>
      </c>
      <c r="Q22" s="20">
        <v>12.8</v>
      </c>
      <c r="R22" s="20">
        <v>0.33</v>
      </c>
      <c r="S22" s="20">
        <v>0.2</v>
      </c>
      <c r="T22" s="20">
        <v>6.29</v>
      </c>
      <c r="U22" s="20">
        <v>0.5</v>
      </c>
      <c r="V22" s="20">
        <v>0.04</v>
      </c>
      <c r="W22" s="20">
        <v>34.450000000000003</v>
      </c>
      <c r="X22" s="20">
        <v>0.21299999999999999</v>
      </c>
      <c r="Y22" s="20">
        <v>0.05</v>
      </c>
      <c r="Z22" s="20" t="s">
        <v>115</v>
      </c>
      <c r="AA22" s="20">
        <v>0.64</v>
      </c>
      <c r="AB22" s="20">
        <v>0.1</v>
      </c>
      <c r="AC22" s="20">
        <v>9.06</v>
      </c>
      <c r="AD22" s="20">
        <v>0.3</v>
      </c>
      <c r="AE22" s="20">
        <v>0.12</v>
      </c>
      <c r="AF22" s="20">
        <v>0.02</v>
      </c>
      <c r="AG22" s="20" t="s">
        <v>126</v>
      </c>
      <c r="AH22" s="20">
        <v>14.6</v>
      </c>
      <c r="AI22" s="20">
        <v>0.03</v>
      </c>
      <c r="AJ22" s="20" t="s">
        <v>230</v>
      </c>
      <c r="AK22" s="20">
        <v>838</v>
      </c>
      <c r="AL22" s="20">
        <v>21</v>
      </c>
      <c r="AM22" s="20">
        <v>5444</v>
      </c>
      <c r="AN22" s="20" t="s">
        <v>113</v>
      </c>
      <c r="AO22" s="20">
        <v>80</v>
      </c>
      <c r="AP22" s="20">
        <v>366</v>
      </c>
      <c r="AQ22" s="20">
        <v>28.8</v>
      </c>
      <c r="AR22" s="20">
        <v>1.1000000000000001</v>
      </c>
      <c r="AS22" s="20" t="s">
        <v>112</v>
      </c>
      <c r="AT22" s="20">
        <v>2</v>
      </c>
      <c r="AU22" s="20">
        <v>5026</v>
      </c>
      <c r="AV22" s="20">
        <v>0.65</v>
      </c>
      <c r="AW22" s="20">
        <v>0.28999999999999998</v>
      </c>
      <c r="AX22" s="20">
        <v>0.25</v>
      </c>
      <c r="AY22" s="20">
        <v>9</v>
      </c>
      <c r="AZ22" s="20">
        <v>1.26</v>
      </c>
      <c r="BA22" s="20">
        <v>6</v>
      </c>
      <c r="BB22" s="20" t="s">
        <v>111</v>
      </c>
      <c r="BC22" s="20">
        <v>0.1</v>
      </c>
      <c r="BD22" s="20">
        <v>60.5</v>
      </c>
      <c r="BE22" s="20">
        <v>14.2</v>
      </c>
      <c r="BF22" s="20">
        <v>12</v>
      </c>
      <c r="BG22" s="20" t="s">
        <v>125</v>
      </c>
      <c r="BH22" s="20">
        <v>51239</v>
      </c>
      <c r="BI22" s="20">
        <v>5</v>
      </c>
      <c r="BJ22" s="20">
        <v>2</v>
      </c>
      <c r="BK22" s="20">
        <v>12.2</v>
      </c>
      <c r="BL22" s="20">
        <v>8</v>
      </c>
      <c r="BM22" s="20" t="s">
        <v>118</v>
      </c>
      <c r="BN22" s="20">
        <v>3.51</v>
      </c>
      <c r="BO22" s="20">
        <v>21.1</v>
      </c>
      <c r="BP22" s="20" t="s">
        <v>114</v>
      </c>
      <c r="BQ22" s="20">
        <v>1977</v>
      </c>
      <c r="BR22" s="20" t="s">
        <v>113</v>
      </c>
      <c r="BS22" s="20">
        <v>3</v>
      </c>
      <c r="BT22" s="20">
        <v>1.9</v>
      </c>
      <c r="BU22" s="20">
        <v>1</v>
      </c>
      <c r="BV22" s="20">
        <v>1845</v>
      </c>
      <c r="BW22" s="20" t="s">
        <v>128</v>
      </c>
      <c r="BX22" s="20">
        <v>0.12</v>
      </c>
      <c r="BY22" s="20">
        <v>0.46</v>
      </c>
      <c r="BZ22" s="20">
        <v>4.0999999999999996</v>
      </c>
      <c r="CA22" s="20">
        <v>2.1</v>
      </c>
      <c r="CB22" s="20" t="s">
        <v>125</v>
      </c>
      <c r="CC22" s="20">
        <v>1.1599999999999999</v>
      </c>
      <c r="CD22" s="20" t="s">
        <v>113</v>
      </c>
      <c r="CE22" s="20">
        <v>1</v>
      </c>
      <c r="CF22" s="20">
        <v>3</v>
      </c>
      <c r="CG22" s="20">
        <v>0.3</v>
      </c>
      <c r="CH22" s="20" t="s">
        <v>118</v>
      </c>
      <c r="CI22" s="20">
        <v>33.200000000000003</v>
      </c>
      <c r="CJ22" s="20">
        <v>2.01E-2</v>
      </c>
      <c r="CK22" s="20">
        <v>0.78200000000000003</v>
      </c>
      <c r="CL22" s="20">
        <v>1.6020000000000001</v>
      </c>
      <c r="CM22" s="20">
        <v>14.3</v>
      </c>
      <c r="CN22" s="20"/>
      <c r="CO22" s="20"/>
      <c r="CP22" s="20"/>
      <c r="CQ22" s="20"/>
      <c r="CR22" s="20"/>
      <c r="CS22" s="20"/>
      <c r="CT22" s="20"/>
      <c r="CU22" s="20"/>
      <c r="CV22" s="20"/>
      <c r="CW22" s="20"/>
      <c r="CX22" s="20"/>
      <c r="CY22" s="20"/>
      <c r="CZ22" s="20"/>
      <c r="DA22" s="20"/>
      <c r="DB22" s="20"/>
    </row>
    <row r="23" spans="1:106" s="12" customFormat="1" x14ac:dyDescent="0.2">
      <c r="A23" s="12" t="s">
        <v>238</v>
      </c>
      <c r="B23" s="12" t="s">
        <v>239</v>
      </c>
      <c r="C23" s="19" t="s">
        <v>110</v>
      </c>
      <c r="D23" s="20" t="s">
        <v>125</v>
      </c>
      <c r="E23" s="20">
        <v>0.01</v>
      </c>
      <c r="F23" s="20">
        <v>0.85</v>
      </c>
      <c r="G23" s="20">
        <v>312</v>
      </c>
      <c r="H23" s="20" t="s">
        <v>111</v>
      </c>
      <c r="I23" s="20" t="s">
        <v>112</v>
      </c>
      <c r="J23" s="20"/>
      <c r="K23" s="20"/>
      <c r="L23" s="20"/>
      <c r="M23" s="20"/>
      <c r="N23" s="20"/>
      <c r="O23" s="20"/>
      <c r="P23" s="20"/>
      <c r="Q23" s="20"/>
      <c r="R23" s="20"/>
      <c r="S23" s="20"/>
      <c r="T23" s="20"/>
      <c r="U23" s="20"/>
      <c r="V23" s="20"/>
      <c r="W23" s="20"/>
      <c r="X23" s="20"/>
      <c r="Y23" s="20"/>
      <c r="Z23" s="20"/>
      <c r="AA23" s="20">
        <v>7.48</v>
      </c>
      <c r="AB23" s="20">
        <v>0.1</v>
      </c>
      <c r="AC23" s="20">
        <v>4.63</v>
      </c>
      <c r="AD23" s="20">
        <v>3.6</v>
      </c>
      <c r="AE23" s="20">
        <v>0.51</v>
      </c>
      <c r="AF23" s="20">
        <v>0.08</v>
      </c>
      <c r="AG23" s="20">
        <v>0.73</v>
      </c>
      <c r="AH23" s="20">
        <v>28.4</v>
      </c>
      <c r="AI23" s="20">
        <v>0.43</v>
      </c>
      <c r="AJ23" s="20">
        <v>33</v>
      </c>
      <c r="AK23" s="20">
        <v>138</v>
      </c>
      <c r="AL23" s="20">
        <v>41</v>
      </c>
      <c r="AM23" s="20">
        <v>2786</v>
      </c>
      <c r="AN23" s="20" t="s">
        <v>113</v>
      </c>
      <c r="AO23" s="20">
        <v>20.9</v>
      </c>
      <c r="AP23" s="20">
        <v>4.9000000000000004</v>
      </c>
      <c r="AQ23" s="20">
        <v>161</v>
      </c>
      <c r="AR23" s="20">
        <v>1.5</v>
      </c>
      <c r="AS23" s="20">
        <v>49</v>
      </c>
      <c r="AT23" s="20">
        <v>16</v>
      </c>
      <c r="AU23" s="20">
        <v>174</v>
      </c>
      <c r="AV23" s="20">
        <v>5.33</v>
      </c>
      <c r="AW23" s="20">
        <v>2.81</v>
      </c>
      <c r="AX23" s="20">
        <v>1.69</v>
      </c>
      <c r="AY23" s="20">
        <v>23</v>
      </c>
      <c r="AZ23" s="20">
        <v>7.33</v>
      </c>
      <c r="BA23" s="20">
        <v>3</v>
      </c>
      <c r="BB23" s="20">
        <v>9</v>
      </c>
      <c r="BC23" s="20">
        <v>1.04</v>
      </c>
      <c r="BD23" s="20">
        <v>2.5</v>
      </c>
      <c r="BE23" s="20">
        <v>79.2</v>
      </c>
      <c r="BF23" s="20">
        <v>16</v>
      </c>
      <c r="BG23" s="20">
        <v>0.41</v>
      </c>
      <c r="BH23" s="20">
        <v>363</v>
      </c>
      <c r="BI23" s="20">
        <v>3</v>
      </c>
      <c r="BJ23" s="20">
        <v>19</v>
      </c>
      <c r="BK23" s="20">
        <v>67.599999999999994</v>
      </c>
      <c r="BL23" s="20">
        <v>10</v>
      </c>
      <c r="BM23" s="20">
        <v>5954</v>
      </c>
      <c r="BN23" s="20">
        <v>19.350000000000001</v>
      </c>
      <c r="BO23" s="20">
        <v>251</v>
      </c>
      <c r="BP23" s="20" t="s">
        <v>114</v>
      </c>
      <c r="BQ23" s="20">
        <v>136</v>
      </c>
      <c r="BR23" s="20">
        <v>12</v>
      </c>
      <c r="BS23" s="20" t="s">
        <v>111</v>
      </c>
      <c r="BT23" s="20">
        <v>10.4</v>
      </c>
      <c r="BU23" s="20">
        <v>16</v>
      </c>
      <c r="BV23" s="20">
        <v>372</v>
      </c>
      <c r="BW23" s="20">
        <v>1.1000000000000001</v>
      </c>
      <c r="BX23" s="20">
        <v>0.94</v>
      </c>
      <c r="BY23" s="20">
        <v>1.98</v>
      </c>
      <c r="BZ23" s="20">
        <v>17.8</v>
      </c>
      <c r="CA23" s="20">
        <v>4</v>
      </c>
      <c r="CB23" s="20">
        <v>0.4</v>
      </c>
      <c r="CC23" s="20">
        <v>2.82</v>
      </c>
      <c r="CD23" s="20">
        <v>65</v>
      </c>
      <c r="CE23" s="20">
        <v>5</v>
      </c>
      <c r="CF23" s="20">
        <v>30.4</v>
      </c>
      <c r="CG23" s="20">
        <v>2.6</v>
      </c>
      <c r="CH23" s="20">
        <v>1272</v>
      </c>
      <c r="CI23" s="20">
        <v>310</v>
      </c>
      <c r="CJ23" s="20">
        <v>0.22239999999999999</v>
      </c>
      <c r="CK23" s="20">
        <v>0.88300000000000001</v>
      </c>
      <c r="CL23" s="20">
        <v>0.89300000000000002</v>
      </c>
      <c r="CM23" s="20">
        <v>0.72099999999999997</v>
      </c>
      <c r="CN23" s="20">
        <v>14.19</v>
      </c>
      <c r="CO23" s="20">
        <v>0.32</v>
      </c>
      <c r="CP23" s="20">
        <v>0.11</v>
      </c>
      <c r="CQ23" s="20" t="s">
        <v>115</v>
      </c>
      <c r="CR23" s="20">
        <v>6.79</v>
      </c>
      <c r="CS23" s="20">
        <v>4.3600000000000003</v>
      </c>
      <c r="CT23" s="20">
        <v>0.12995000000000001</v>
      </c>
      <c r="CU23" s="20">
        <v>0.87</v>
      </c>
      <c r="CV23" s="20">
        <v>0.26</v>
      </c>
      <c r="CW23" s="20">
        <v>0.19</v>
      </c>
      <c r="CX23" s="20">
        <v>63.77</v>
      </c>
      <c r="CY23" s="20">
        <v>0.04</v>
      </c>
      <c r="CZ23" s="20">
        <v>0.71</v>
      </c>
      <c r="DA23" s="20">
        <v>0.02</v>
      </c>
      <c r="DB23" s="20">
        <v>0.05</v>
      </c>
    </row>
    <row r="24" spans="1:106" s="12" customFormat="1" x14ac:dyDescent="0.2">
      <c r="A24" s="12" t="s">
        <v>240</v>
      </c>
      <c r="B24" s="12" t="s">
        <v>241</v>
      </c>
      <c r="C24" s="19" t="s">
        <v>110</v>
      </c>
      <c r="D24" s="20" t="s">
        <v>125</v>
      </c>
      <c r="E24" s="20">
        <v>0.01</v>
      </c>
      <c r="F24" s="20">
        <v>0.45800000000000002</v>
      </c>
      <c r="G24" s="20">
        <v>50</v>
      </c>
      <c r="H24" s="20" t="s">
        <v>111</v>
      </c>
      <c r="I24" s="20" t="s">
        <v>112</v>
      </c>
      <c r="J24" s="20"/>
      <c r="K24" s="20"/>
      <c r="L24" s="20"/>
      <c r="M24" s="20"/>
      <c r="N24" s="20"/>
      <c r="O24" s="20"/>
      <c r="P24" s="20"/>
      <c r="Q24" s="20"/>
      <c r="R24" s="20"/>
      <c r="S24" s="20"/>
      <c r="T24" s="20"/>
      <c r="U24" s="20"/>
      <c r="V24" s="20"/>
      <c r="W24" s="20"/>
      <c r="X24" s="20"/>
      <c r="Y24" s="20"/>
      <c r="Z24" s="20"/>
      <c r="AA24" s="20">
        <v>6.9</v>
      </c>
      <c r="AB24" s="20" t="s">
        <v>178</v>
      </c>
      <c r="AC24" s="20">
        <v>2.6</v>
      </c>
      <c r="AD24" s="20">
        <v>3.4</v>
      </c>
      <c r="AE24" s="20">
        <v>0.47</v>
      </c>
      <c r="AF24" s="20">
        <v>0.05</v>
      </c>
      <c r="AG24" s="20">
        <v>0.54</v>
      </c>
      <c r="AH24" s="20" t="s">
        <v>132</v>
      </c>
      <c r="AI24" s="20">
        <v>0.34</v>
      </c>
      <c r="AJ24" s="20">
        <v>20</v>
      </c>
      <c r="AK24" s="20">
        <v>59</v>
      </c>
      <c r="AL24" s="20">
        <v>28</v>
      </c>
      <c r="AM24" s="20">
        <v>2791</v>
      </c>
      <c r="AN24" s="20" t="s">
        <v>113</v>
      </c>
      <c r="AO24" s="20">
        <v>10.5</v>
      </c>
      <c r="AP24" s="20">
        <v>4.5999999999999996</v>
      </c>
      <c r="AQ24" s="20">
        <v>158</v>
      </c>
      <c r="AR24" s="20">
        <v>1.6</v>
      </c>
      <c r="AS24" s="20">
        <v>36</v>
      </c>
      <c r="AT24" s="20">
        <v>8.4</v>
      </c>
      <c r="AU24" s="20">
        <v>75</v>
      </c>
      <c r="AV24" s="20">
        <v>5.38</v>
      </c>
      <c r="AW24" s="20">
        <v>2.98</v>
      </c>
      <c r="AX24" s="20">
        <v>1.61</v>
      </c>
      <c r="AY24" s="20">
        <v>19</v>
      </c>
      <c r="AZ24" s="20">
        <v>7.25</v>
      </c>
      <c r="BA24" s="20">
        <v>3</v>
      </c>
      <c r="BB24" s="20">
        <v>7</v>
      </c>
      <c r="BC24" s="20">
        <v>1.04</v>
      </c>
      <c r="BD24" s="20">
        <v>1.3</v>
      </c>
      <c r="BE24" s="20">
        <v>77.8</v>
      </c>
      <c r="BF24" s="20">
        <v>13</v>
      </c>
      <c r="BG24" s="20">
        <v>0.4</v>
      </c>
      <c r="BH24" s="20">
        <v>407</v>
      </c>
      <c r="BI24" s="20">
        <v>3</v>
      </c>
      <c r="BJ24" s="20">
        <v>16</v>
      </c>
      <c r="BK24" s="20">
        <v>64.2</v>
      </c>
      <c r="BL24" s="20">
        <v>8</v>
      </c>
      <c r="BM24" s="20">
        <v>4453</v>
      </c>
      <c r="BN24" s="20">
        <v>19.02</v>
      </c>
      <c r="BO24" s="20">
        <v>218</v>
      </c>
      <c r="BP24" s="20" t="s">
        <v>114</v>
      </c>
      <c r="BQ24" s="20">
        <v>72.599999999999994</v>
      </c>
      <c r="BR24" s="20">
        <v>10</v>
      </c>
      <c r="BS24" s="20" t="s">
        <v>111</v>
      </c>
      <c r="BT24" s="20">
        <v>10.1</v>
      </c>
      <c r="BU24" s="20">
        <v>4</v>
      </c>
      <c r="BV24" s="20">
        <v>357</v>
      </c>
      <c r="BW24" s="20">
        <v>0.8</v>
      </c>
      <c r="BX24" s="20">
        <v>0.94</v>
      </c>
      <c r="BY24" s="20">
        <v>1.25</v>
      </c>
      <c r="BZ24" s="20">
        <v>15.1</v>
      </c>
      <c r="CA24" s="20">
        <v>3.4</v>
      </c>
      <c r="CB24" s="20">
        <v>0.4</v>
      </c>
      <c r="CC24" s="20">
        <v>2.3199999999999998</v>
      </c>
      <c r="CD24" s="20">
        <v>53</v>
      </c>
      <c r="CE24" s="20">
        <v>3</v>
      </c>
      <c r="CF24" s="20">
        <v>30.5</v>
      </c>
      <c r="CG24" s="20">
        <v>2.6</v>
      </c>
      <c r="CH24" s="20">
        <v>1173</v>
      </c>
      <c r="CI24" s="20">
        <v>276</v>
      </c>
      <c r="CJ24" s="20">
        <v>0.18920000000000001</v>
      </c>
      <c r="CK24" s="20">
        <v>0.115</v>
      </c>
      <c r="CL24" s="20">
        <v>0.125</v>
      </c>
      <c r="CM24" s="20">
        <v>0.52100000000000002</v>
      </c>
      <c r="CN24" s="20">
        <v>12.82</v>
      </c>
      <c r="CO24" s="20">
        <v>0.32</v>
      </c>
      <c r="CP24" s="20">
        <v>0.13</v>
      </c>
      <c r="CQ24" s="20" t="s">
        <v>115</v>
      </c>
      <c r="CR24" s="20">
        <v>3.72</v>
      </c>
      <c r="CS24" s="20">
        <v>4.0599999999999996</v>
      </c>
      <c r="CT24" s="20">
        <v>14.4557</v>
      </c>
      <c r="CU24" s="20">
        <v>0.8</v>
      </c>
      <c r="CV24" s="20">
        <v>0.37</v>
      </c>
      <c r="CW24" s="20">
        <v>0.12</v>
      </c>
      <c r="CX24" s="20">
        <v>72.56</v>
      </c>
      <c r="CY24" s="20">
        <v>0.03</v>
      </c>
      <c r="CZ24" s="20">
        <v>0.56000000000000005</v>
      </c>
      <c r="DA24" s="20" t="s">
        <v>115</v>
      </c>
      <c r="DB24" s="20">
        <v>0.05</v>
      </c>
    </row>
    <row r="25" spans="1:106" s="12" customFormat="1" x14ac:dyDescent="0.2">
      <c r="A25" s="12" t="s">
        <v>242</v>
      </c>
      <c r="B25" s="12" t="s">
        <v>243</v>
      </c>
      <c r="C25" s="19" t="s">
        <v>131</v>
      </c>
      <c r="D25" s="20" t="s">
        <v>125</v>
      </c>
      <c r="E25" s="20">
        <v>0.01</v>
      </c>
      <c r="F25" s="20">
        <v>0.09</v>
      </c>
      <c r="G25" s="20">
        <v>41</v>
      </c>
      <c r="H25" s="20" t="s">
        <v>111</v>
      </c>
      <c r="I25" s="20" t="s">
        <v>112</v>
      </c>
      <c r="J25" s="20"/>
      <c r="K25" s="20"/>
      <c r="L25" s="20"/>
      <c r="M25" s="20"/>
      <c r="N25" s="20"/>
      <c r="O25" s="20"/>
      <c r="P25" s="20"/>
      <c r="Q25" s="20"/>
      <c r="R25" s="20"/>
      <c r="S25" s="20"/>
      <c r="T25" s="20"/>
      <c r="U25" s="20"/>
      <c r="V25" s="20"/>
      <c r="W25" s="20"/>
      <c r="X25" s="20"/>
      <c r="Y25" s="20"/>
      <c r="Z25" s="20"/>
      <c r="AA25" s="20">
        <v>8.93</v>
      </c>
      <c r="AB25" s="20">
        <v>0.2</v>
      </c>
      <c r="AC25" s="20">
        <v>2.34</v>
      </c>
      <c r="AD25" s="20">
        <v>4.3</v>
      </c>
      <c r="AE25" s="20">
        <v>0.54</v>
      </c>
      <c r="AF25" s="20">
        <v>0.04</v>
      </c>
      <c r="AG25" s="20">
        <v>0.5</v>
      </c>
      <c r="AH25" s="20" t="s">
        <v>132</v>
      </c>
      <c r="AI25" s="20">
        <v>0.45</v>
      </c>
      <c r="AJ25" s="20">
        <v>6</v>
      </c>
      <c r="AK25" s="20">
        <v>24</v>
      </c>
      <c r="AL25" s="20">
        <v>35</v>
      </c>
      <c r="AM25" s="20">
        <v>1544</v>
      </c>
      <c r="AN25" s="20" t="s">
        <v>113</v>
      </c>
      <c r="AO25" s="20">
        <v>22.6</v>
      </c>
      <c r="AP25" s="20">
        <v>0.5</v>
      </c>
      <c r="AQ25" s="20">
        <v>163</v>
      </c>
      <c r="AR25" s="20">
        <v>3.2</v>
      </c>
      <c r="AS25" s="20">
        <v>82</v>
      </c>
      <c r="AT25" s="20">
        <v>10.9</v>
      </c>
      <c r="AU25" s="20">
        <v>25</v>
      </c>
      <c r="AV25" s="20">
        <v>6.19</v>
      </c>
      <c r="AW25" s="20">
        <v>3.3</v>
      </c>
      <c r="AX25" s="20">
        <v>1.95</v>
      </c>
      <c r="AY25" s="20">
        <v>22</v>
      </c>
      <c r="AZ25" s="20">
        <v>8.77</v>
      </c>
      <c r="BA25" s="20">
        <v>2</v>
      </c>
      <c r="BB25" s="20">
        <v>9</v>
      </c>
      <c r="BC25" s="20">
        <v>1.17</v>
      </c>
      <c r="BD25" s="20">
        <v>0.6</v>
      </c>
      <c r="BE25" s="20">
        <v>78.099999999999994</v>
      </c>
      <c r="BF25" s="20">
        <v>12</v>
      </c>
      <c r="BG25" s="20">
        <v>0.47</v>
      </c>
      <c r="BH25" s="20">
        <v>659</v>
      </c>
      <c r="BI25" s="20" t="s">
        <v>127</v>
      </c>
      <c r="BJ25" s="20">
        <v>18</v>
      </c>
      <c r="BK25" s="20">
        <v>70.900000000000006</v>
      </c>
      <c r="BL25" s="20">
        <v>10</v>
      </c>
      <c r="BM25" s="20">
        <v>979</v>
      </c>
      <c r="BN25" s="20">
        <v>19.95</v>
      </c>
      <c r="BO25" s="20">
        <v>265</v>
      </c>
      <c r="BP25" s="20" t="s">
        <v>114</v>
      </c>
      <c r="BQ25" s="20">
        <v>12.3</v>
      </c>
      <c r="BR25" s="20">
        <v>13</v>
      </c>
      <c r="BS25" s="20" t="s">
        <v>111</v>
      </c>
      <c r="BT25" s="20">
        <v>12.5</v>
      </c>
      <c r="BU25" s="20">
        <v>6</v>
      </c>
      <c r="BV25" s="20">
        <v>179</v>
      </c>
      <c r="BW25" s="20">
        <v>1.1000000000000001</v>
      </c>
      <c r="BX25" s="20">
        <v>1.1000000000000001</v>
      </c>
      <c r="BY25" s="20">
        <v>1.57</v>
      </c>
      <c r="BZ25" s="20">
        <v>16</v>
      </c>
      <c r="CA25" s="20">
        <v>4.4000000000000004</v>
      </c>
      <c r="CB25" s="20">
        <v>0.47</v>
      </c>
      <c r="CC25" s="20">
        <v>3.13</v>
      </c>
      <c r="CD25" s="20">
        <v>72</v>
      </c>
      <c r="CE25" s="20">
        <v>8</v>
      </c>
      <c r="CF25" s="20">
        <v>34.6</v>
      </c>
      <c r="CG25" s="20">
        <v>3.1</v>
      </c>
      <c r="CH25" s="20">
        <v>120</v>
      </c>
      <c r="CI25" s="20">
        <v>325</v>
      </c>
      <c r="CJ25" s="20">
        <v>0.13789999999999999</v>
      </c>
      <c r="CK25" s="20">
        <v>0.23400000000000001</v>
      </c>
      <c r="CL25" s="20">
        <v>0.24399999999999999</v>
      </c>
      <c r="CM25" s="20">
        <v>0.49299999999999999</v>
      </c>
      <c r="CN25" s="20">
        <v>16.899999999999999</v>
      </c>
      <c r="CO25" s="20">
        <v>0.19</v>
      </c>
      <c r="CP25" s="20">
        <v>0.16</v>
      </c>
      <c r="CQ25" s="20">
        <v>0.01</v>
      </c>
      <c r="CR25" s="20">
        <v>3.38</v>
      </c>
      <c r="CS25" s="20">
        <v>5.18</v>
      </c>
      <c r="CT25" s="20">
        <v>7.5207499999999996</v>
      </c>
      <c r="CU25" s="20">
        <v>0.9</v>
      </c>
      <c r="CV25" s="20">
        <v>0.2</v>
      </c>
      <c r="CW25" s="20">
        <v>0.09</v>
      </c>
      <c r="CX25" s="20">
        <v>66.97</v>
      </c>
      <c r="CY25" s="20">
        <v>0.02</v>
      </c>
      <c r="CZ25" s="20">
        <v>0.75</v>
      </c>
      <c r="DA25" s="20">
        <v>0.01</v>
      </c>
      <c r="DB25" s="20">
        <v>0.09</v>
      </c>
    </row>
    <row r="26" spans="1:106" s="12" customFormat="1" x14ac:dyDescent="0.2">
      <c r="A26" s="12" t="s">
        <v>244</v>
      </c>
      <c r="B26" s="12" t="s">
        <v>245</v>
      </c>
      <c r="C26" s="19" t="s">
        <v>110</v>
      </c>
      <c r="D26" s="20" t="s">
        <v>125</v>
      </c>
      <c r="E26" s="20">
        <v>0.01</v>
      </c>
      <c r="F26" s="20">
        <v>0.71899999999999997</v>
      </c>
      <c r="G26" s="20">
        <v>70</v>
      </c>
      <c r="H26" s="20" t="s">
        <v>111</v>
      </c>
      <c r="I26" s="20" t="s">
        <v>112</v>
      </c>
      <c r="J26" s="20"/>
      <c r="K26" s="20"/>
      <c r="L26" s="20"/>
      <c r="M26" s="20"/>
      <c r="N26" s="20"/>
      <c r="O26" s="20"/>
      <c r="P26" s="20"/>
      <c r="Q26" s="20"/>
      <c r="R26" s="20"/>
      <c r="S26" s="20"/>
      <c r="T26" s="20"/>
      <c r="U26" s="20"/>
      <c r="V26" s="20"/>
      <c r="W26" s="20"/>
      <c r="X26" s="20"/>
      <c r="Y26" s="20"/>
      <c r="Z26" s="20"/>
      <c r="AA26" s="20">
        <v>7.5</v>
      </c>
      <c r="AB26" s="20">
        <v>0.1</v>
      </c>
      <c r="AC26" s="20">
        <v>4.43</v>
      </c>
      <c r="AD26" s="20">
        <v>3.7</v>
      </c>
      <c r="AE26" s="20">
        <v>0.52</v>
      </c>
      <c r="AF26" s="20">
        <v>0.08</v>
      </c>
      <c r="AG26" s="20">
        <v>0.68</v>
      </c>
      <c r="AH26" s="20">
        <v>29.8</v>
      </c>
      <c r="AI26" s="20">
        <v>0.44</v>
      </c>
      <c r="AJ26" s="20">
        <v>30</v>
      </c>
      <c r="AK26" s="20">
        <v>141</v>
      </c>
      <c r="AL26" s="20">
        <v>40</v>
      </c>
      <c r="AM26" s="20">
        <v>2684</v>
      </c>
      <c r="AN26" s="20" t="s">
        <v>113</v>
      </c>
      <c r="AO26" s="20">
        <v>19.7</v>
      </c>
      <c r="AP26" s="20">
        <v>5.6</v>
      </c>
      <c r="AQ26" s="20">
        <v>159</v>
      </c>
      <c r="AR26" s="20">
        <v>1.6</v>
      </c>
      <c r="AS26" s="20">
        <v>44</v>
      </c>
      <c r="AT26" s="20">
        <v>15.3</v>
      </c>
      <c r="AU26" s="20">
        <v>157</v>
      </c>
      <c r="AV26" s="20">
        <v>6.21</v>
      </c>
      <c r="AW26" s="20">
        <v>3.83</v>
      </c>
      <c r="AX26" s="20">
        <v>1.68</v>
      </c>
      <c r="AY26" s="20">
        <v>21</v>
      </c>
      <c r="AZ26" s="20">
        <v>7.72</v>
      </c>
      <c r="BA26" s="20">
        <v>3</v>
      </c>
      <c r="BB26" s="20">
        <v>10</v>
      </c>
      <c r="BC26" s="20">
        <v>1.24</v>
      </c>
      <c r="BD26" s="20">
        <v>2.2999999999999998</v>
      </c>
      <c r="BE26" s="20">
        <v>78.2</v>
      </c>
      <c r="BF26" s="20">
        <v>15</v>
      </c>
      <c r="BG26" s="20">
        <v>0.56000000000000005</v>
      </c>
      <c r="BH26" s="20">
        <v>356</v>
      </c>
      <c r="BI26" s="20">
        <v>3</v>
      </c>
      <c r="BJ26" s="20">
        <v>19</v>
      </c>
      <c r="BK26" s="20">
        <v>65.3</v>
      </c>
      <c r="BL26" s="20">
        <v>6</v>
      </c>
      <c r="BM26" s="20">
        <v>5353</v>
      </c>
      <c r="BN26" s="20">
        <v>19.170000000000002</v>
      </c>
      <c r="BO26" s="20">
        <v>245</v>
      </c>
      <c r="BP26" s="20" t="s">
        <v>114</v>
      </c>
      <c r="BQ26" s="20">
        <v>132</v>
      </c>
      <c r="BR26" s="20">
        <v>12</v>
      </c>
      <c r="BS26" s="20" t="s">
        <v>111</v>
      </c>
      <c r="BT26" s="20">
        <v>10.3</v>
      </c>
      <c r="BU26" s="20">
        <v>8</v>
      </c>
      <c r="BV26" s="20">
        <v>400</v>
      </c>
      <c r="BW26" s="20">
        <v>1</v>
      </c>
      <c r="BX26" s="20">
        <v>1.03</v>
      </c>
      <c r="BY26" s="20">
        <v>1.95</v>
      </c>
      <c r="BZ26" s="20">
        <v>16.600000000000001</v>
      </c>
      <c r="CA26" s="20">
        <v>4</v>
      </c>
      <c r="CB26" s="20">
        <v>0.56000000000000005</v>
      </c>
      <c r="CC26" s="20">
        <v>2.91</v>
      </c>
      <c r="CD26" s="20">
        <v>65</v>
      </c>
      <c r="CE26" s="20">
        <v>5</v>
      </c>
      <c r="CF26" s="20">
        <v>37.4</v>
      </c>
      <c r="CG26" s="20">
        <v>3.7</v>
      </c>
      <c r="CH26" s="20">
        <v>1387</v>
      </c>
      <c r="CI26" s="20">
        <v>360</v>
      </c>
      <c r="CJ26" s="20">
        <v>0.1956</v>
      </c>
      <c r="CK26" s="20">
        <v>0.77500000000000002</v>
      </c>
      <c r="CL26" s="20">
        <v>0.78500000000000003</v>
      </c>
      <c r="CM26" s="20">
        <v>0.7</v>
      </c>
      <c r="CN26" s="20">
        <v>14.07</v>
      </c>
      <c r="CO26" s="20">
        <v>0.33</v>
      </c>
      <c r="CP26" s="20">
        <v>0.11</v>
      </c>
      <c r="CQ26" s="20" t="s">
        <v>115</v>
      </c>
      <c r="CR26" s="20">
        <v>6.21</v>
      </c>
      <c r="CS26" s="20">
        <v>4.3099999999999996</v>
      </c>
      <c r="CT26" s="20">
        <v>3.78</v>
      </c>
      <c r="CU26" s="20">
        <v>0.87</v>
      </c>
      <c r="CV26" s="20">
        <v>0.26</v>
      </c>
      <c r="CW26" s="20">
        <v>0.18</v>
      </c>
      <c r="CX26" s="20">
        <v>64.37</v>
      </c>
      <c r="CY26" s="20">
        <v>0.04</v>
      </c>
      <c r="CZ26" s="20">
        <v>0.7</v>
      </c>
      <c r="DA26" s="20">
        <v>0.01</v>
      </c>
      <c r="DB26" s="20">
        <v>0.05</v>
      </c>
    </row>
    <row r="27" spans="1:106" s="12" customFormat="1" x14ac:dyDescent="0.2">
      <c r="A27" s="12" t="s">
        <v>246</v>
      </c>
      <c r="B27" s="12" t="s">
        <v>247</v>
      </c>
      <c r="C27" s="19" t="s">
        <v>110</v>
      </c>
      <c r="D27" s="20" t="s">
        <v>125</v>
      </c>
      <c r="E27" s="20">
        <v>0.01</v>
      </c>
      <c r="F27" s="20">
        <v>0.46</v>
      </c>
      <c r="G27" s="20">
        <v>47</v>
      </c>
      <c r="H27" s="20" t="s">
        <v>111</v>
      </c>
      <c r="I27" s="20" t="s">
        <v>112</v>
      </c>
      <c r="J27" s="20"/>
      <c r="K27" s="20"/>
      <c r="L27" s="20"/>
      <c r="M27" s="20"/>
      <c r="N27" s="20"/>
      <c r="O27" s="20"/>
      <c r="P27" s="20"/>
      <c r="Q27" s="20"/>
      <c r="R27" s="20"/>
      <c r="S27" s="20"/>
      <c r="T27" s="20"/>
      <c r="U27" s="20"/>
      <c r="V27" s="20"/>
      <c r="W27" s="20"/>
      <c r="X27" s="20"/>
      <c r="Y27" s="20"/>
      <c r="Z27" s="20"/>
      <c r="AA27" s="20">
        <v>6.73</v>
      </c>
      <c r="AB27" s="20">
        <v>0.1</v>
      </c>
      <c r="AC27" s="20">
        <v>2.39</v>
      </c>
      <c r="AD27" s="20">
        <v>3.4</v>
      </c>
      <c r="AE27" s="20">
        <v>0.46</v>
      </c>
      <c r="AF27" s="20">
        <v>0.04</v>
      </c>
      <c r="AG27" s="20">
        <v>0.52</v>
      </c>
      <c r="AH27" s="20" t="s">
        <v>132</v>
      </c>
      <c r="AI27" s="20">
        <v>0.33</v>
      </c>
      <c r="AJ27" s="20">
        <v>26</v>
      </c>
      <c r="AK27" s="20">
        <v>61</v>
      </c>
      <c r="AL27" s="20">
        <v>29</v>
      </c>
      <c r="AM27" s="20">
        <v>2999</v>
      </c>
      <c r="AN27" s="20" t="s">
        <v>113</v>
      </c>
      <c r="AO27" s="20">
        <v>16.5</v>
      </c>
      <c r="AP27" s="20">
        <v>6</v>
      </c>
      <c r="AQ27" s="20">
        <v>149</v>
      </c>
      <c r="AR27" s="20">
        <v>1.6</v>
      </c>
      <c r="AS27" s="20">
        <v>32</v>
      </c>
      <c r="AT27" s="20">
        <v>8</v>
      </c>
      <c r="AU27" s="20">
        <v>111</v>
      </c>
      <c r="AV27" s="20">
        <v>4.91</v>
      </c>
      <c r="AW27" s="20">
        <v>2.79</v>
      </c>
      <c r="AX27" s="20">
        <v>1.58</v>
      </c>
      <c r="AY27" s="20">
        <v>18</v>
      </c>
      <c r="AZ27" s="20">
        <v>6.94</v>
      </c>
      <c r="BA27" s="20">
        <v>3</v>
      </c>
      <c r="BB27" s="20">
        <v>8</v>
      </c>
      <c r="BC27" s="20">
        <v>1.02</v>
      </c>
      <c r="BD27" s="20">
        <v>1.4</v>
      </c>
      <c r="BE27" s="20">
        <v>73.900000000000006</v>
      </c>
      <c r="BF27" s="20">
        <v>13</v>
      </c>
      <c r="BG27" s="20">
        <v>0.41</v>
      </c>
      <c r="BH27" s="20">
        <v>327</v>
      </c>
      <c r="BI27" s="20">
        <v>4</v>
      </c>
      <c r="BJ27" s="20">
        <v>16</v>
      </c>
      <c r="BK27" s="20">
        <v>60.4</v>
      </c>
      <c r="BL27" s="20">
        <v>7</v>
      </c>
      <c r="BM27" s="20">
        <v>3090</v>
      </c>
      <c r="BN27" s="20">
        <v>17.88</v>
      </c>
      <c r="BO27" s="20">
        <v>213</v>
      </c>
      <c r="BP27" s="20" t="s">
        <v>114</v>
      </c>
      <c r="BQ27" s="20">
        <v>82.2</v>
      </c>
      <c r="BR27" s="20">
        <v>10</v>
      </c>
      <c r="BS27" s="20" t="s">
        <v>111</v>
      </c>
      <c r="BT27" s="20">
        <v>9.1</v>
      </c>
      <c r="BU27" s="20">
        <v>10</v>
      </c>
      <c r="BV27" s="20">
        <v>331</v>
      </c>
      <c r="BW27" s="20">
        <v>0.9</v>
      </c>
      <c r="BX27" s="20">
        <v>0.91</v>
      </c>
      <c r="BY27" s="20">
        <v>1.05</v>
      </c>
      <c r="BZ27" s="20">
        <v>13.7</v>
      </c>
      <c r="CA27" s="20">
        <v>3.2</v>
      </c>
      <c r="CB27" s="20">
        <v>0.4</v>
      </c>
      <c r="CC27" s="20">
        <v>2.3199999999999998</v>
      </c>
      <c r="CD27" s="20">
        <v>50</v>
      </c>
      <c r="CE27" s="20">
        <v>3</v>
      </c>
      <c r="CF27" s="20">
        <v>28.9</v>
      </c>
      <c r="CG27" s="20">
        <v>2.6</v>
      </c>
      <c r="CH27" s="20">
        <v>1496</v>
      </c>
      <c r="CI27" s="20">
        <v>296</v>
      </c>
      <c r="CJ27" s="20">
        <v>0.1867</v>
      </c>
      <c r="CK27" s="20">
        <v>0.13400000000000001</v>
      </c>
      <c r="CL27" s="20">
        <v>0.14399999999999999</v>
      </c>
      <c r="CM27" s="20">
        <v>0.501</v>
      </c>
      <c r="CN27" s="20">
        <v>12.65</v>
      </c>
      <c r="CO27" s="20">
        <v>0.32</v>
      </c>
      <c r="CP27" s="20">
        <v>0.13</v>
      </c>
      <c r="CQ27" s="20" t="s">
        <v>115</v>
      </c>
      <c r="CR27" s="20">
        <v>3.38</v>
      </c>
      <c r="CS27" s="20">
        <v>3.98</v>
      </c>
      <c r="CT27" s="20">
        <v>5.23</v>
      </c>
      <c r="CU27" s="20">
        <v>0.78</v>
      </c>
      <c r="CV27" s="20">
        <v>0.39</v>
      </c>
      <c r="CW27" s="20">
        <v>0.11</v>
      </c>
      <c r="CX27" s="20">
        <v>73.459999999999994</v>
      </c>
      <c r="CY27" s="20">
        <v>0.03</v>
      </c>
      <c r="CZ27" s="20">
        <v>0.56000000000000005</v>
      </c>
      <c r="DA27" s="20" t="s">
        <v>115</v>
      </c>
      <c r="DB27" s="20">
        <v>0.04</v>
      </c>
    </row>
    <row r="28" spans="1:106" s="12" customFormat="1" x14ac:dyDescent="0.2">
      <c r="A28" s="12" t="s">
        <v>248</v>
      </c>
      <c r="B28" s="12" t="s">
        <v>249</v>
      </c>
      <c r="C28" s="19" t="s">
        <v>110</v>
      </c>
      <c r="D28" s="20">
        <v>1.35</v>
      </c>
      <c r="E28" s="20">
        <v>0.37</v>
      </c>
      <c r="F28" s="20">
        <v>0.19900000000000001</v>
      </c>
      <c r="G28" s="20">
        <v>1200</v>
      </c>
      <c r="H28" s="20" t="s">
        <v>111</v>
      </c>
      <c r="I28" s="20" t="s">
        <v>112</v>
      </c>
      <c r="J28" s="20"/>
      <c r="K28" s="20"/>
      <c r="L28" s="20"/>
      <c r="M28" s="20"/>
      <c r="N28" s="20"/>
      <c r="O28" s="20"/>
      <c r="P28" s="20"/>
      <c r="Q28" s="20"/>
      <c r="R28" s="20"/>
      <c r="S28" s="20"/>
      <c r="T28" s="20"/>
      <c r="U28" s="20"/>
      <c r="V28" s="20"/>
      <c r="W28" s="20"/>
      <c r="X28" s="20"/>
      <c r="Y28" s="20"/>
      <c r="Z28" s="20"/>
      <c r="AA28" s="20">
        <v>2.1800000000000002</v>
      </c>
      <c r="AB28" s="20">
        <v>1.3</v>
      </c>
      <c r="AC28" s="20">
        <v>3.23</v>
      </c>
      <c r="AD28" s="20">
        <v>0.9</v>
      </c>
      <c r="AE28" s="20">
        <v>0.23</v>
      </c>
      <c r="AF28" s="20">
        <v>0.05</v>
      </c>
      <c r="AG28" s="20">
        <v>2.94</v>
      </c>
      <c r="AH28" s="20">
        <v>29.7</v>
      </c>
      <c r="AI28" s="20">
        <v>0.12</v>
      </c>
      <c r="AJ28" s="20">
        <v>46</v>
      </c>
      <c r="AK28" s="20">
        <v>43</v>
      </c>
      <c r="AL28" s="20" t="s">
        <v>112</v>
      </c>
      <c r="AM28" s="20">
        <v>292</v>
      </c>
      <c r="AN28" s="20" t="s">
        <v>113</v>
      </c>
      <c r="AO28" s="20">
        <v>17.899999999999999</v>
      </c>
      <c r="AP28" s="20">
        <v>47.8</v>
      </c>
      <c r="AQ28" s="20">
        <v>24.4</v>
      </c>
      <c r="AR28" s="20">
        <v>5.2</v>
      </c>
      <c r="AS28" s="20" t="s">
        <v>112</v>
      </c>
      <c r="AT28" s="20">
        <v>3.2</v>
      </c>
      <c r="AU28" s="20">
        <v>1273</v>
      </c>
      <c r="AV28" s="20">
        <v>1.38</v>
      </c>
      <c r="AW28" s="20">
        <v>0.73</v>
      </c>
      <c r="AX28" s="20">
        <v>0.69</v>
      </c>
      <c r="AY28" s="20">
        <v>16</v>
      </c>
      <c r="AZ28" s="20">
        <v>1.71</v>
      </c>
      <c r="BA28" s="20">
        <v>1</v>
      </c>
      <c r="BB28" s="20">
        <v>2</v>
      </c>
      <c r="BC28" s="20">
        <v>0.27</v>
      </c>
      <c r="BD28" s="20">
        <v>5.8</v>
      </c>
      <c r="BE28" s="20">
        <v>12.8</v>
      </c>
      <c r="BF28" s="20">
        <v>38</v>
      </c>
      <c r="BG28" s="20">
        <v>0.09</v>
      </c>
      <c r="BH28" s="20">
        <v>51582</v>
      </c>
      <c r="BI28" s="20">
        <v>16</v>
      </c>
      <c r="BJ28" s="20">
        <v>3</v>
      </c>
      <c r="BK28" s="20">
        <v>10.4</v>
      </c>
      <c r="BL28" s="20">
        <v>6</v>
      </c>
      <c r="BM28" s="20">
        <v>7396</v>
      </c>
      <c r="BN28" s="20">
        <v>2.86</v>
      </c>
      <c r="BO28" s="20">
        <v>66</v>
      </c>
      <c r="BP28" s="20" t="s">
        <v>114</v>
      </c>
      <c r="BQ28" s="20">
        <v>28.7</v>
      </c>
      <c r="BR28" s="20" t="s">
        <v>113</v>
      </c>
      <c r="BS28" s="20">
        <v>2</v>
      </c>
      <c r="BT28" s="20">
        <v>2.1</v>
      </c>
      <c r="BU28" s="20">
        <v>2</v>
      </c>
      <c r="BV28" s="20">
        <v>54</v>
      </c>
      <c r="BW28" s="20" t="s">
        <v>128</v>
      </c>
      <c r="BX28" s="20">
        <v>0.24</v>
      </c>
      <c r="BY28" s="20">
        <v>9.16</v>
      </c>
      <c r="BZ28" s="20">
        <v>4.8</v>
      </c>
      <c r="CA28" s="20">
        <v>1.7</v>
      </c>
      <c r="CB28" s="20">
        <v>0.11</v>
      </c>
      <c r="CC28" s="20">
        <v>1.89</v>
      </c>
      <c r="CD28" s="20">
        <v>35</v>
      </c>
      <c r="CE28" s="20">
        <v>152</v>
      </c>
      <c r="CF28" s="20">
        <v>8.5</v>
      </c>
      <c r="CG28" s="20">
        <v>0.6</v>
      </c>
      <c r="CH28" s="20" t="s">
        <v>118</v>
      </c>
      <c r="CI28" s="20">
        <v>55.9</v>
      </c>
      <c r="CJ28" s="20">
        <v>0.41420000000000001</v>
      </c>
      <c r="CK28" s="20">
        <v>0.248</v>
      </c>
      <c r="CL28" s="20">
        <v>0.61799999999999999</v>
      </c>
      <c r="CM28" s="20">
        <v>2.9820000000000002</v>
      </c>
      <c r="CN28" s="20">
        <v>4.09</v>
      </c>
      <c r="CO28" s="20">
        <v>0.04</v>
      </c>
      <c r="CP28" s="20">
        <v>1.78</v>
      </c>
      <c r="CQ28" s="20" t="s">
        <v>115</v>
      </c>
      <c r="CR28" s="20">
        <v>4.6900000000000004</v>
      </c>
      <c r="CS28" s="20">
        <v>1.05</v>
      </c>
      <c r="CT28" s="20">
        <v>6.9692999999999996</v>
      </c>
      <c r="CU28" s="20">
        <v>0.39</v>
      </c>
      <c r="CV28" s="20">
        <v>0.12</v>
      </c>
      <c r="CW28" s="20">
        <v>0.12</v>
      </c>
      <c r="CX28" s="20">
        <v>72.53</v>
      </c>
      <c r="CY28" s="20" t="s">
        <v>115</v>
      </c>
      <c r="CZ28" s="20">
        <v>0.2</v>
      </c>
      <c r="DA28" s="20" t="s">
        <v>115</v>
      </c>
      <c r="DB28" s="20">
        <v>6.9</v>
      </c>
    </row>
    <row r="29" spans="1:106" s="12" customFormat="1" x14ac:dyDescent="0.2">
      <c r="A29" s="12" t="s">
        <v>250</v>
      </c>
      <c r="B29" s="12" t="s">
        <v>251</v>
      </c>
      <c r="C29" s="19" t="s">
        <v>110</v>
      </c>
      <c r="D29" s="20">
        <v>0.43</v>
      </c>
      <c r="E29" s="20">
        <v>0.12</v>
      </c>
      <c r="F29" s="20">
        <v>0.122</v>
      </c>
      <c r="G29" s="20">
        <v>663</v>
      </c>
      <c r="H29" s="20" t="s">
        <v>111</v>
      </c>
      <c r="I29" s="20" t="s">
        <v>112</v>
      </c>
      <c r="J29" s="20"/>
      <c r="K29" s="20"/>
      <c r="L29" s="20"/>
      <c r="M29" s="20"/>
      <c r="N29" s="20"/>
      <c r="O29" s="20"/>
      <c r="P29" s="20"/>
      <c r="Q29" s="20"/>
      <c r="R29" s="20"/>
      <c r="S29" s="20"/>
      <c r="T29" s="20"/>
      <c r="U29" s="20"/>
      <c r="V29" s="20"/>
      <c r="W29" s="20"/>
      <c r="X29" s="20"/>
      <c r="Y29" s="20"/>
      <c r="Z29" s="20"/>
      <c r="AA29" s="20">
        <v>6.61</v>
      </c>
      <c r="AB29" s="20">
        <v>1.3</v>
      </c>
      <c r="AC29" s="20">
        <v>3.9</v>
      </c>
      <c r="AD29" s="20">
        <v>2.8</v>
      </c>
      <c r="AE29" s="20">
        <v>0.95</v>
      </c>
      <c r="AF29" s="20">
        <v>0.1</v>
      </c>
      <c r="AG29" s="20">
        <v>1.03</v>
      </c>
      <c r="AH29" s="20">
        <v>29.6</v>
      </c>
      <c r="AI29" s="20">
        <v>0.38</v>
      </c>
      <c r="AJ29" s="20">
        <v>13</v>
      </c>
      <c r="AK29" s="20">
        <v>25</v>
      </c>
      <c r="AL29" s="20">
        <v>20</v>
      </c>
      <c r="AM29" s="20">
        <v>737</v>
      </c>
      <c r="AN29" s="20" t="s">
        <v>113</v>
      </c>
      <c r="AO29" s="20">
        <v>6.3</v>
      </c>
      <c r="AP29" s="20">
        <v>25.5</v>
      </c>
      <c r="AQ29" s="20">
        <v>57.1</v>
      </c>
      <c r="AR29" s="20">
        <v>10.199999999999999</v>
      </c>
      <c r="AS29" s="20">
        <v>12</v>
      </c>
      <c r="AT29" s="20">
        <v>6.6</v>
      </c>
      <c r="AU29" s="20">
        <v>616</v>
      </c>
      <c r="AV29" s="20">
        <v>3.16</v>
      </c>
      <c r="AW29" s="20">
        <v>1.84</v>
      </c>
      <c r="AX29" s="20">
        <v>1.1200000000000001</v>
      </c>
      <c r="AY29" s="20">
        <v>21</v>
      </c>
      <c r="AZ29" s="20">
        <v>3.89</v>
      </c>
      <c r="BA29" s="20">
        <v>1</v>
      </c>
      <c r="BB29" s="20">
        <v>5</v>
      </c>
      <c r="BC29" s="20">
        <v>0.62</v>
      </c>
      <c r="BD29" s="20">
        <v>1.8</v>
      </c>
      <c r="BE29" s="20">
        <v>29.9</v>
      </c>
      <c r="BF29" s="20">
        <v>44</v>
      </c>
      <c r="BG29" s="20">
        <v>0.28000000000000003</v>
      </c>
      <c r="BH29" s="20">
        <v>14688</v>
      </c>
      <c r="BI29" s="20">
        <v>7</v>
      </c>
      <c r="BJ29" s="20">
        <v>12</v>
      </c>
      <c r="BK29" s="20">
        <v>24.8</v>
      </c>
      <c r="BL29" s="20">
        <v>11</v>
      </c>
      <c r="BM29" s="20">
        <v>3713</v>
      </c>
      <c r="BN29" s="20">
        <v>6.94</v>
      </c>
      <c r="BO29" s="20">
        <v>155</v>
      </c>
      <c r="BP29" s="20" t="s">
        <v>114</v>
      </c>
      <c r="BQ29" s="20">
        <v>11.8</v>
      </c>
      <c r="BR29" s="20">
        <v>12</v>
      </c>
      <c r="BS29" s="20" t="s">
        <v>111</v>
      </c>
      <c r="BT29" s="20">
        <v>4.7</v>
      </c>
      <c r="BU29" s="20">
        <v>2</v>
      </c>
      <c r="BV29" s="20">
        <v>231</v>
      </c>
      <c r="BW29" s="20">
        <v>0.8</v>
      </c>
      <c r="BX29" s="20">
        <v>0.52</v>
      </c>
      <c r="BY29" s="20">
        <v>3.18</v>
      </c>
      <c r="BZ29" s="20">
        <v>15.3</v>
      </c>
      <c r="CA29" s="20">
        <v>3</v>
      </c>
      <c r="CB29" s="20">
        <v>0.28999999999999998</v>
      </c>
      <c r="CC29" s="20">
        <v>4.22</v>
      </c>
      <c r="CD29" s="20">
        <v>103</v>
      </c>
      <c r="CE29" s="20">
        <v>29</v>
      </c>
      <c r="CF29" s="20">
        <v>18.600000000000001</v>
      </c>
      <c r="CG29" s="20">
        <v>1.9</v>
      </c>
      <c r="CH29" s="20">
        <v>4181</v>
      </c>
      <c r="CI29" s="20">
        <v>165</v>
      </c>
      <c r="CJ29" s="20">
        <v>0.17180000000000001</v>
      </c>
      <c r="CK29" s="20">
        <v>0.23799999999999999</v>
      </c>
      <c r="CL29" s="20">
        <v>0.35799999999999998</v>
      </c>
      <c r="CM29" s="20">
        <v>0.88300000000000001</v>
      </c>
      <c r="CN29" s="20">
        <v>12.62</v>
      </c>
      <c r="CO29" s="20">
        <v>0.09</v>
      </c>
      <c r="CP29" s="20">
        <v>1.81</v>
      </c>
      <c r="CQ29" s="20" t="s">
        <v>115</v>
      </c>
      <c r="CR29" s="20">
        <v>5.5</v>
      </c>
      <c r="CS29" s="20">
        <v>3.34</v>
      </c>
      <c r="CT29" s="20">
        <v>3.66</v>
      </c>
      <c r="CU29" s="20">
        <v>1.58</v>
      </c>
      <c r="CV29" s="20">
        <v>1.05</v>
      </c>
      <c r="CW29" s="20">
        <v>0.24</v>
      </c>
      <c r="CX29" s="20">
        <v>65.209999999999994</v>
      </c>
      <c r="CY29" s="20">
        <v>0.01</v>
      </c>
      <c r="CZ29" s="20">
        <v>0.61</v>
      </c>
      <c r="DA29" s="20">
        <v>0.01</v>
      </c>
      <c r="DB29" s="20">
        <v>1.98</v>
      </c>
    </row>
    <row r="30" spans="1:106" s="12" customFormat="1" x14ac:dyDescent="0.2">
      <c r="A30" s="12" t="s">
        <v>252</v>
      </c>
      <c r="B30" s="12" t="s">
        <v>253</v>
      </c>
      <c r="C30" s="19" t="s">
        <v>110</v>
      </c>
      <c r="D30" s="20">
        <v>0.5</v>
      </c>
      <c r="E30" s="20">
        <v>0.14000000000000001</v>
      </c>
      <c r="F30" s="20">
        <v>5.6000000000000001E-2</v>
      </c>
      <c r="G30" s="20">
        <v>2260</v>
      </c>
      <c r="H30" s="20" t="s">
        <v>111</v>
      </c>
      <c r="I30" s="20" t="s">
        <v>112</v>
      </c>
      <c r="J30" s="20"/>
      <c r="K30" s="20"/>
      <c r="L30" s="20"/>
      <c r="M30" s="20"/>
      <c r="N30" s="20"/>
      <c r="O30" s="20"/>
      <c r="P30" s="20"/>
      <c r="Q30" s="20"/>
      <c r="R30" s="20"/>
      <c r="S30" s="20"/>
      <c r="T30" s="20"/>
      <c r="U30" s="20"/>
      <c r="V30" s="20"/>
      <c r="W30" s="20"/>
      <c r="X30" s="20"/>
      <c r="Y30" s="20"/>
      <c r="Z30" s="20"/>
      <c r="AA30" s="20">
        <v>2.7</v>
      </c>
      <c r="AB30" s="20">
        <v>0.7</v>
      </c>
      <c r="AC30" s="20">
        <v>7.04</v>
      </c>
      <c r="AD30" s="20">
        <v>1.2</v>
      </c>
      <c r="AE30" s="20">
        <v>0.23</v>
      </c>
      <c r="AF30" s="20">
        <v>0.06</v>
      </c>
      <c r="AG30" s="20">
        <v>8.1999999999999993</v>
      </c>
      <c r="AH30" s="20" t="s">
        <v>132</v>
      </c>
      <c r="AI30" s="20">
        <v>0.19</v>
      </c>
      <c r="AJ30" s="20">
        <v>28</v>
      </c>
      <c r="AK30" s="20">
        <v>53</v>
      </c>
      <c r="AL30" s="20">
        <v>27</v>
      </c>
      <c r="AM30" s="20">
        <v>231</v>
      </c>
      <c r="AN30" s="20" t="s">
        <v>113</v>
      </c>
      <c r="AO30" s="20">
        <v>18.100000000000001</v>
      </c>
      <c r="AP30" s="20">
        <v>48.9</v>
      </c>
      <c r="AQ30" s="20">
        <v>31</v>
      </c>
      <c r="AR30" s="20">
        <v>14</v>
      </c>
      <c r="AS30" s="20" t="s">
        <v>112</v>
      </c>
      <c r="AT30" s="20">
        <v>3.6</v>
      </c>
      <c r="AU30" s="20">
        <v>1597</v>
      </c>
      <c r="AV30" s="20">
        <v>1.62</v>
      </c>
      <c r="AW30" s="20">
        <v>0.93</v>
      </c>
      <c r="AX30" s="20">
        <v>0.67</v>
      </c>
      <c r="AY30" s="20">
        <v>12</v>
      </c>
      <c r="AZ30" s="20">
        <v>2.13</v>
      </c>
      <c r="BA30" s="20">
        <v>1</v>
      </c>
      <c r="BB30" s="20">
        <v>2</v>
      </c>
      <c r="BC30" s="20">
        <v>0.31</v>
      </c>
      <c r="BD30" s="20">
        <v>7.4</v>
      </c>
      <c r="BE30" s="20">
        <v>16.3</v>
      </c>
      <c r="BF30" s="20">
        <v>31</v>
      </c>
      <c r="BG30" s="20">
        <v>0.13</v>
      </c>
      <c r="BH30" s="20">
        <v>13055</v>
      </c>
      <c r="BI30" s="20">
        <v>13</v>
      </c>
      <c r="BJ30" s="20">
        <v>5</v>
      </c>
      <c r="BK30" s="20">
        <v>13.2</v>
      </c>
      <c r="BL30" s="20">
        <v>17</v>
      </c>
      <c r="BM30" s="20">
        <v>6415</v>
      </c>
      <c r="BN30" s="20">
        <v>3.74</v>
      </c>
      <c r="BO30" s="20">
        <v>89.8</v>
      </c>
      <c r="BP30" s="20" t="s">
        <v>114</v>
      </c>
      <c r="BQ30" s="20">
        <v>26.7</v>
      </c>
      <c r="BR30" s="20">
        <v>6</v>
      </c>
      <c r="BS30" s="20">
        <v>3</v>
      </c>
      <c r="BT30" s="20">
        <v>2.4</v>
      </c>
      <c r="BU30" s="20">
        <v>4</v>
      </c>
      <c r="BV30" s="20">
        <v>53</v>
      </c>
      <c r="BW30" s="20" t="s">
        <v>128</v>
      </c>
      <c r="BX30" s="20">
        <v>0.28000000000000003</v>
      </c>
      <c r="BY30" s="20">
        <v>12.79</v>
      </c>
      <c r="BZ30" s="20">
        <v>6.2</v>
      </c>
      <c r="CA30" s="20">
        <v>2.2999999999999998</v>
      </c>
      <c r="CB30" s="20">
        <v>0.13</v>
      </c>
      <c r="CC30" s="20">
        <v>2.78</v>
      </c>
      <c r="CD30" s="20">
        <v>48</v>
      </c>
      <c r="CE30" s="20">
        <v>93</v>
      </c>
      <c r="CF30" s="20">
        <v>9.9</v>
      </c>
      <c r="CG30" s="20">
        <v>0.9</v>
      </c>
      <c r="CH30" s="20" t="s">
        <v>118</v>
      </c>
      <c r="CI30" s="20">
        <v>71.099999999999994</v>
      </c>
      <c r="CJ30" s="20">
        <v>0.2286</v>
      </c>
      <c r="CK30" s="20">
        <v>3.3000000000000002E-2</v>
      </c>
      <c r="CL30" s="20">
        <v>0.17299999999999999</v>
      </c>
      <c r="CM30" s="20">
        <v>8.2240000000000002</v>
      </c>
      <c r="CN30" s="20">
        <v>5.12</v>
      </c>
      <c r="CO30" s="20">
        <v>0.02</v>
      </c>
      <c r="CP30" s="20">
        <v>0.96</v>
      </c>
      <c r="CQ30" s="20" t="s">
        <v>115</v>
      </c>
      <c r="CR30" s="20">
        <v>10</v>
      </c>
      <c r="CS30" s="20">
        <v>1.38</v>
      </c>
      <c r="CT30" s="20">
        <v>4.6090799999999996</v>
      </c>
      <c r="CU30" s="20">
        <v>0.39</v>
      </c>
      <c r="CV30" s="20">
        <v>0.13</v>
      </c>
      <c r="CW30" s="20">
        <v>0.14000000000000001</v>
      </c>
      <c r="CX30" s="20">
        <v>70.77</v>
      </c>
      <c r="CY30" s="20">
        <v>0.01</v>
      </c>
      <c r="CZ30" s="20">
        <v>0.31</v>
      </c>
      <c r="DA30" s="20" t="s">
        <v>115</v>
      </c>
      <c r="DB30" s="20">
        <v>1.62</v>
      </c>
    </row>
    <row r="31" spans="1:106" s="12" customFormat="1" x14ac:dyDescent="0.2">
      <c r="A31" s="12" t="s">
        <v>254</v>
      </c>
      <c r="B31" s="12" t="s">
        <v>255</v>
      </c>
      <c r="C31" s="19" t="s">
        <v>131</v>
      </c>
      <c r="D31" s="20">
        <v>0.16</v>
      </c>
      <c r="E31" s="20">
        <v>0.04</v>
      </c>
      <c r="F31" s="20">
        <v>1.4570000000000001</v>
      </c>
      <c r="G31" s="20">
        <v>1460</v>
      </c>
      <c r="H31" s="20">
        <v>99</v>
      </c>
      <c r="I31" s="20">
        <v>30</v>
      </c>
      <c r="J31" s="20"/>
      <c r="K31" s="20"/>
      <c r="L31" s="20"/>
      <c r="M31" s="20"/>
      <c r="N31" s="20"/>
      <c r="O31" s="20"/>
      <c r="P31" s="20"/>
      <c r="Q31" s="20"/>
      <c r="R31" s="20"/>
      <c r="S31" s="20"/>
      <c r="T31" s="20"/>
      <c r="U31" s="20"/>
      <c r="V31" s="20"/>
      <c r="W31" s="20"/>
      <c r="X31" s="20"/>
      <c r="Y31" s="20"/>
      <c r="Z31" s="20"/>
      <c r="AA31" s="20">
        <v>6.57</v>
      </c>
      <c r="AB31" s="20">
        <v>0.6</v>
      </c>
      <c r="AC31" s="20">
        <v>1.81</v>
      </c>
      <c r="AD31" s="20">
        <v>4.2</v>
      </c>
      <c r="AE31" s="20">
        <v>0.28999999999999998</v>
      </c>
      <c r="AF31" s="20">
        <v>0.03</v>
      </c>
      <c r="AG31" s="20">
        <v>0.09</v>
      </c>
      <c r="AH31" s="20" t="s">
        <v>132</v>
      </c>
      <c r="AI31" s="20">
        <v>0.18</v>
      </c>
      <c r="AJ31" s="20">
        <v>15</v>
      </c>
      <c r="AK31" s="20">
        <v>77</v>
      </c>
      <c r="AL31" s="20">
        <v>42</v>
      </c>
      <c r="AM31" s="20">
        <v>1032</v>
      </c>
      <c r="AN31" s="20">
        <v>7</v>
      </c>
      <c r="AO31" s="20">
        <v>1.2</v>
      </c>
      <c r="AP31" s="20">
        <v>5</v>
      </c>
      <c r="AQ31" s="20">
        <v>102</v>
      </c>
      <c r="AR31" s="20">
        <v>12.4</v>
      </c>
      <c r="AS31" s="20">
        <v>53</v>
      </c>
      <c r="AT31" s="20">
        <v>1.9</v>
      </c>
      <c r="AU31" s="20">
        <v>249</v>
      </c>
      <c r="AV31" s="20">
        <v>6.21</v>
      </c>
      <c r="AW31" s="20">
        <v>3.72</v>
      </c>
      <c r="AX31" s="20">
        <v>1.32</v>
      </c>
      <c r="AY31" s="20">
        <v>19</v>
      </c>
      <c r="AZ31" s="20">
        <v>6.51</v>
      </c>
      <c r="BA31" s="20">
        <v>2</v>
      </c>
      <c r="BB31" s="20">
        <v>8</v>
      </c>
      <c r="BC31" s="20">
        <v>1.26</v>
      </c>
      <c r="BD31" s="20">
        <v>2</v>
      </c>
      <c r="BE31" s="20">
        <v>47.6</v>
      </c>
      <c r="BF31" s="20">
        <v>23</v>
      </c>
      <c r="BG31" s="20">
        <v>0.55000000000000004</v>
      </c>
      <c r="BH31" s="20">
        <v>1076</v>
      </c>
      <c r="BI31" s="20">
        <v>14</v>
      </c>
      <c r="BJ31" s="20">
        <v>25</v>
      </c>
      <c r="BK31" s="20">
        <v>39.9</v>
      </c>
      <c r="BL31" s="20">
        <v>55</v>
      </c>
      <c r="BM31" s="20">
        <v>826</v>
      </c>
      <c r="BN31" s="20">
        <v>11.49</v>
      </c>
      <c r="BO31" s="20">
        <v>147</v>
      </c>
      <c r="BP31" s="20" t="s">
        <v>114</v>
      </c>
      <c r="BQ31" s="20">
        <v>118</v>
      </c>
      <c r="BR31" s="20" t="s">
        <v>113</v>
      </c>
      <c r="BS31" s="20">
        <v>4</v>
      </c>
      <c r="BT31" s="20">
        <v>7.2</v>
      </c>
      <c r="BU31" s="20">
        <v>2</v>
      </c>
      <c r="BV31" s="20">
        <v>152</v>
      </c>
      <c r="BW31" s="20">
        <v>1.6</v>
      </c>
      <c r="BX31" s="20">
        <v>0.98</v>
      </c>
      <c r="BY31" s="20">
        <v>1.91</v>
      </c>
      <c r="BZ31" s="20">
        <v>15.2</v>
      </c>
      <c r="CA31" s="20">
        <v>2.9</v>
      </c>
      <c r="CB31" s="20">
        <v>0.55000000000000004</v>
      </c>
      <c r="CC31" s="20">
        <v>2.62</v>
      </c>
      <c r="CD31" s="20">
        <v>24</v>
      </c>
      <c r="CE31" s="20">
        <v>3</v>
      </c>
      <c r="CF31" s="20">
        <v>35.9</v>
      </c>
      <c r="CG31" s="20">
        <v>3.7</v>
      </c>
      <c r="CH31" s="20">
        <v>812</v>
      </c>
      <c r="CI31" s="20">
        <v>261</v>
      </c>
      <c r="CJ31" s="20">
        <v>6.7599999999999993E-2</v>
      </c>
      <c r="CK31" s="20">
        <v>0.253</v>
      </c>
      <c r="CL31" s="20">
        <v>0.29299999999999998</v>
      </c>
      <c r="CM31" s="20">
        <v>9.6000000000000002E-2</v>
      </c>
      <c r="CN31" s="20">
        <v>12.31</v>
      </c>
      <c r="CO31" s="20">
        <v>0.12</v>
      </c>
      <c r="CP31" s="20">
        <v>0.82</v>
      </c>
      <c r="CQ31" s="20" t="s">
        <v>115</v>
      </c>
      <c r="CR31" s="20">
        <v>2.59</v>
      </c>
      <c r="CS31" s="20">
        <v>4.9800000000000004</v>
      </c>
      <c r="CT31" s="20">
        <v>4.22</v>
      </c>
      <c r="CU31" s="20">
        <v>0.49</v>
      </c>
      <c r="CV31" s="20">
        <v>2.57</v>
      </c>
      <c r="CW31" s="20">
        <v>0.08</v>
      </c>
      <c r="CX31" s="20">
        <v>73.12</v>
      </c>
      <c r="CY31" s="20">
        <v>0.02</v>
      </c>
      <c r="CZ31" s="20">
        <v>0.28999999999999998</v>
      </c>
      <c r="DA31" s="20" t="s">
        <v>115</v>
      </c>
      <c r="DB31" s="20">
        <v>0.14000000000000001</v>
      </c>
    </row>
    <row r="32" spans="1:106" s="12" customFormat="1" x14ac:dyDescent="0.2">
      <c r="A32" s="12" t="s">
        <v>256</v>
      </c>
      <c r="B32" s="12" t="s">
        <v>257</v>
      </c>
      <c r="C32" s="19" t="s">
        <v>110</v>
      </c>
      <c r="D32" s="20">
        <v>0.11</v>
      </c>
      <c r="E32" s="20">
        <v>0.03</v>
      </c>
      <c r="F32" s="20">
        <v>0.09</v>
      </c>
      <c r="G32" s="20">
        <v>735</v>
      </c>
      <c r="H32" s="20" t="s">
        <v>111</v>
      </c>
      <c r="I32" s="20" t="s">
        <v>112</v>
      </c>
      <c r="J32" s="20"/>
      <c r="K32" s="20"/>
      <c r="L32" s="20"/>
      <c r="M32" s="20"/>
      <c r="N32" s="20"/>
      <c r="O32" s="20"/>
      <c r="P32" s="20"/>
      <c r="Q32" s="20"/>
      <c r="R32" s="20"/>
      <c r="S32" s="20"/>
      <c r="T32" s="20"/>
      <c r="U32" s="20"/>
      <c r="V32" s="20"/>
      <c r="W32" s="20"/>
      <c r="X32" s="20"/>
      <c r="Y32" s="20"/>
      <c r="Z32" s="20"/>
      <c r="AA32" s="20">
        <v>7.2</v>
      </c>
      <c r="AB32" s="20">
        <v>1</v>
      </c>
      <c r="AC32" s="20">
        <v>4.5599999999999996</v>
      </c>
      <c r="AD32" s="20">
        <v>3</v>
      </c>
      <c r="AE32" s="20">
        <v>0.88</v>
      </c>
      <c r="AF32" s="20">
        <v>0.1</v>
      </c>
      <c r="AG32" s="20">
        <v>1.82</v>
      </c>
      <c r="AH32" s="20">
        <v>29.4</v>
      </c>
      <c r="AI32" s="20">
        <v>0.38</v>
      </c>
      <c r="AJ32" s="20">
        <v>7</v>
      </c>
      <c r="AK32" s="20">
        <v>18</v>
      </c>
      <c r="AL32" s="20">
        <v>27</v>
      </c>
      <c r="AM32" s="20">
        <v>831</v>
      </c>
      <c r="AN32" s="20" t="s">
        <v>113</v>
      </c>
      <c r="AO32" s="20">
        <v>10.4</v>
      </c>
      <c r="AP32" s="20">
        <v>14.2</v>
      </c>
      <c r="AQ32" s="20">
        <v>66.5</v>
      </c>
      <c r="AR32" s="20">
        <v>13.2</v>
      </c>
      <c r="AS32" s="20">
        <v>12</v>
      </c>
      <c r="AT32" s="20">
        <v>6.9</v>
      </c>
      <c r="AU32" s="20">
        <v>390</v>
      </c>
      <c r="AV32" s="20">
        <v>3.28</v>
      </c>
      <c r="AW32" s="20">
        <v>1.96</v>
      </c>
      <c r="AX32" s="20">
        <v>1.1599999999999999</v>
      </c>
      <c r="AY32" s="20">
        <v>19</v>
      </c>
      <c r="AZ32" s="20">
        <v>4.17</v>
      </c>
      <c r="BA32" s="20">
        <v>1</v>
      </c>
      <c r="BB32" s="20">
        <v>5</v>
      </c>
      <c r="BC32" s="20">
        <v>0.67</v>
      </c>
      <c r="BD32" s="20">
        <v>1.7</v>
      </c>
      <c r="BE32" s="20">
        <v>36</v>
      </c>
      <c r="BF32" s="20">
        <v>44</v>
      </c>
      <c r="BG32" s="20">
        <v>0.31</v>
      </c>
      <c r="BH32" s="20">
        <v>5088</v>
      </c>
      <c r="BI32" s="20">
        <v>5</v>
      </c>
      <c r="BJ32" s="20">
        <v>13</v>
      </c>
      <c r="BK32" s="20">
        <v>27.6</v>
      </c>
      <c r="BL32" s="20">
        <v>12</v>
      </c>
      <c r="BM32" s="20">
        <v>1861</v>
      </c>
      <c r="BN32" s="20">
        <v>8.0299999999999994</v>
      </c>
      <c r="BO32" s="20">
        <v>155</v>
      </c>
      <c r="BP32" s="20" t="s">
        <v>114</v>
      </c>
      <c r="BQ32" s="20">
        <v>6.7</v>
      </c>
      <c r="BR32" s="20">
        <v>12</v>
      </c>
      <c r="BS32" s="20" t="s">
        <v>111</v>
      </c>
      <c r="BT32" s="20">
        <v>5.0999999999999996</v>
      </c>
      <c r="BU32" s="20">
        <v>2</v>
      </c>
      <c r="BV32" s="20">
        <v>333</v>
      </c>
      <c r="BW32" s="20">
        <v>0.8</v>
      </c>
      <c r="BX32" s="20">
        <v>0.57999999999999996</v>
      </c>
      <c r="BY32" s="20">
        <v>3.23</v>
      </c>
      <c r="BZ32" s="20">
        <v>15.9</v>
      </c>
      <c r="CA32" s="20">
        <v>2.4</v>
      </c>
      <c r="CB32" s="20">
        <v>0.28999999999999998</v>
      </c>
      <c r="CC32" s="20">
        <v>4.67</v>
      </c>
      <c r="CD32" s="20">
        <v>98</v>
      </c>
      <c r="CE32" s="20">
        <v>20</v>
      </c>
      <c r="CF32" s="20">
        <v>20</v>
      </c>
      <c r="CG32" s="20">
        <v>2</v>
      </c>
      <c r="CH32" s="20">
        <v>3007</v>
      </c>
      <c r="CI32" s="20">
        <v>176</v>
      </c>
      <c r="CJ32" s="20">
        <v>0.1399</v>
      </c>
      <c r="CK32" s="20">
        <v>0.104</v>
      </c>
      <c r="CL32" s="20">
        <v>0.13400000000000001</v>
      </c>
      <c r="CM32" s="20">
        <v>1.776</v>
      </c>
      <c r="CN32" s="20">
        <v>13.5</v>
      </c>
      <c r="CO32" s="20">
        <v>0.1</v>
      </c>
      <c r="CP32" s="20">
        <v>1.32</v>
      </c>
      <c r="CQ32" s="20" t="s">
        <v>115</v>
      </c>
      <c r="CR32" s="20">
        <v>6.59</v>
      </c>
      <c r="CS32" s="20">
        <v>3.54</v>
      </c>
      <c r="CT32" s="20">
        <v>6.77</v>
      </c>
      <c r="CU32" s="20">
        <v>1.47</v>
      </c>
      <c r="CV32" s="20">
        <v>1.62</v>
      </c>
      <c r="CW32" s="20">
        <v>0.23</v>
      </c>
      <c r="CX32" s="20">
        <v>64.34</v>
      </c>
      <c r="CY32" s="20">
        <v>0.05</v>
      </c>
      <c r="CZ32" s="20">
        <v>0.64</v>
      </c>
      <c r="DA32" s="20">
        <v>0.02</v>
      </c>
      <c r="DB32" s="20">
        <v>0.67</v>
      </c>
    </row>
    <row r="33" spans="1:106" s="12" customFormat="1" x14ac:dyDescent="0.2">
      <c r="A33" s="12" t="s">
        <v>258</v>
      </c>
      <c r="B33" s="12" t="s">
        <v>259</v>
      </c>
      <c r="C33" s="19" t="s">
        <v>110</v>
      </c>
      <c r="D33" s="20" t="s">
        <v>125</v>
      </c>
      <c r="E33" s="20">
        <v>0.01</v>
      </c>
      <c r="F33" s="20">
        <v>2.1999999999999999E-2</v>
      </c>
      <c r="G33" s="20">
        <v>1330</v>
      </c>
      <c r="H33" s="20" t="s">
        <v>111</v>
      </c>
      <c r="I33" s="20" t="s">
        <v>112</v>
      </c>
      <c r="J33" s="20"/>
      <c r="K33" s="20"/>
      <c r="L33" s="20"/>
      <c r="M33" s="20"/>
      <c r="N33" s="20"/>
      <c r="O33" s="20"/>
      <c r="P33" s="20"/>
      <c r="Q33" s="20"/>
      <c r="R33" s="20"/>
      <c r="S33" s="20"/>
      <c r="T33" s="20"/>
      <c r="U33" s="20"/>
      <c r="V33" s="20"/>
      <c r="W33" s="20"/>
      <c r="X33" s="20"/>
      <c r="Y33" s="20"/>
      <c r="Z33" s="20"/>
      <c r="AA33" s="20">
        <v>3.62</v>
      </c>
      <c r="AB33" s="20">
        <v>0.2</v>
      </c>
      <c r="AC33" s="20">
        <v>1.1100000000000001</v>
      </c>
      <c r="AD33" s="20">
        <v>1.7</v>
      </c>
      <c r="AE33" s="20">
        <v>0.22</v>
      </c>
      <c r="AF33" s="20">
        <v>0.02</v>
      </c>
      <c r="AG33" s="20">
        <v>0.44</v>
      </c>
      <c r="AH33" s="20" t="s">
        <v>132</v>
      </c>
      <c r="AI33" s="20">
        <v>0.28000000000000003</v>
      </c>
      <c r="AJ33" s="20">
        <v>17</v>
      </c>
      <c r="AK33" s="20">
        <v>10</v>
      </c>
      <c r="AL33" s="20">
        <v>17</v>
      </c>
      <c r="AM33" s="20">
        <v>550</v>
      </c>
      <c r="AN33" s="20" t="s">
        <v>113</v>
      </c>
      <c r="AO33" s="20">
        <v>13.7</v>
      </c>
      <c r="AP33" s="20">
        <v>7.6</v>
      </c>
      <c r="AQ33" s="20">
        <v>23.3</v>
      </c>
      <c r="AR33" s="20">
        <v>0.6</v>
      </c>
      <c r="AS33" s="20" t="s">
        <v>112</v>
      </c>
      <c r="AT33" s="20">
        <v>4.9000000000000004</v>
      </c>
      <c r="AU33" s="20">
        <v>266</v>
      </c>
      <c r="AV33" s="20">
        <v>1.3</v>
      </c>
      <c r="AW33" s="20">
        <v>0.89</v>
      </c>
      <c r="AX33" s="20">
        <v>0.43</v>
      </c>
      <c r="AY33" s="20">
        <v>12</v>
      </c>
      <c r="AZ33" s="20">
        <v>1.26</v>
      </c>
      <c r="BA33" s="20">
        <v>1</v>
      </c>
      <c r="BB33" s="20">
        <v>3</v>
      </c>
      <c r="BC33" s="20">
        <v>0.28000000000000003</v>
      </c>
      <c r="BD33" s="20">
        <v>1.2</v>
      </c>
      <c r="BE33" s="20">
        <v>12.7</v>
      </c>
      <c r="BF33" s="20">
        <v>36</v>
      </c>
      <c r="BG33" s="20">
        <v>0.16</v>
      </c>
      <c r="BH33" s="20">
        <v>7196</v>
      </c>
      <c r="BI33" s="20">
        <v>10</v>
      </c>
      <c r="BJ33" s="20">
        <v>8</v>
      </c>
      <c r="BK33" s="20">
        <v>9.4</v>
      </c>
      <c r="BL33" s="20">
        <v>6</v>
      </c>
      <c r="BM33" s="20">
        <v>1986</v>
      </c>
      <c r="BN33" s="20">
        <v>2.69</v>
      </c>
      <c r="BO33" s="20">
        <v>126</v>
      </c>
      <c r="BP33" s="20" t="s">
        <v>114</v>
      </c>
      <c r="BQ33" s="20">
        <v>22</v>
      </c>
      <c r="BR33" s="20">
        <v>8</v>
      </c>
      <c r="BS33" s="20" t="s">
        <v>111</v>
      </c>
      <c r="BT33" s="20">
        <v>1.6</v>
      </c>
      <c r="BU33" s="20">
        <v>3</v>
      </c>
      <c r="BV33" s="20">
        <v>73</v>
      </c>
      <c r="BW33" s="20" t="s">
        <v>128</v>
      </c>
      <c r="BX33" s="20">
        <v>0.19</v>
      </c>
      <c r="BY33" s="20">
        <v>2.97</v>
      </c>
      <c r="BZ33" s="20">
        <v>7.2</v>
      </c>
      <c r="CA33" s="20">
        <v>3.2</v>
      </c>
      <c r="CB33" s="20">
        <v>0.15</v>
      </c>
      <c r="CC33" s="20">
        <v>2.37</v>
      </c>
      <c r="CD33" s="20">
        <v>68</v>
      </c>
      <c r="CE33" s="20">
        <v>63</v>
      </c>
      <c r="CF33" s="20">
        <v>8.6999999999999993</v>
      </c>
      <c r="CG33" s="20">
        <v>1</v>
      </c>
      <c r="CH33" s="20">
        <v>2196</v>
      </c>
      <c r="CI33" s="20">
        <v>94.3</v>
      </c>
      <c r="CJ33" s="20">
        <v>6.4500000000000002E-2</v>
      </c>
      <c r="CK33" s="20">
        <v>4.8000000000000001E-2</v>
      </c>
      <c r="CL33" s="20">
        <v>5.8000000000000003E-2</v>
      </c>
      <c r="CM33" s="20">
        <v>0.439</v>
      </c>
      <c r="CN33" s="20">
        <v>6.85</v>
      </c>
      <c r="CO33" s="20">
        <v>0.06</v>
      </c>
      <c r="CP33" s="20">
        <v>0.24</v>
      </c>
      <c r="CQ33" s="20" t="s">
        <v>115</v>
      </c>
      <c r="CR33" s="20">
        <v>1.62</v>
      </c>
      <c r="CS33" s="20">
        <v>2.0499999999999998</v>
      </c>
      <c r="CT33" s="20">
        <v>1.9196200000000001</v>
      </c>
      <c r="CU33" s="20">
        <v>0.39</v>
      </c>
      <c r="CV33" s="20">
        <v>0.19</v>
      </c>
      <c r="CW33" s="20">
        <v>0.04</v>
      </c>
      <c r="CX33" s="20">
        <v>83.63</v>
      </c>
      <c r="CY33" s="20" t="s">
        <v>115</v>
      </c>
      <c r="CZ33" s="20">
        <v>0.46</v>
      </c>
      <c r="DA33" s="20">
        <v>0.01</v>
      </c>
      <c r="DB33" s="20">
        <v>0.95</v>
      </c>
    </row>
    <row r="34" spans="1:106" s="12" customFormat="1" x14ac:dyDescent="0.2">
      <c r="A34" s="12" t="s">
        <v>260</v>
      </c>
      <c r="B34" s="12" t="s">
        <v>261</v>
      </c>
      <c r="C34" s="19" t="s">
        <v>110</v>
      </c>
      <c r="D34" s="20">
        <v>2.82</v>
      </c>
      <c r="E34" s="20">
        <v>0.77</v>
      </c>
      <c r="F34" s="20">
        <v>0.441</v>
      </c>
      <c r="G34" s="20">
        <v>2030</v>
      </c>
      <c r="H34" s="20" t="s">
        <v>111</v>
      </c>
      <c r="I34" s="20" t="s">
        <v>112</v>
      </c>
      <c r="J34" s="20"/>
      <c r="K34" s="20"/>
      <c r="L34" s="20"/>
      <c r="M34" s="20"/>
      <c r="N34" s="20"/>
      <c r="O34" s="20"/>
      <c r="P34" s="20"/>
      <c r="Q34" s="20"/>
      <c r="R34" s="20"/>
      <c r="S34" s="20"/>
      <c r="T34" s="20"/>
      <c r="U34" s="20"/>
      <c r="V34" s="20"/>
      <c r="W34" s="20"/>
      <c r="X34" s="20"/>
      <c r="Y34" s="20"/>
      <c r="Z34" s="20"/>
      <c r="AA34" s="20">
        <v>1.34</v>
      </c>
      <c r="AB34" s="20">
        <v>3</v>
      </c>
      <c r="AC34" s="20">
        <v>1.6</v>
      </c>
      <c r="AD34" s="20">
        <v>0.5</v>
      </c>
      <c r="AE34" s="20">
        <v>0.19</v>
      </c>
      <c r="AF34" s="20">
        <v>0.03</v>
      </c>
      <c r="AG34" s="20">
        <v>2.59</v>
      </c>
      <c r="AH34" s="20">
        <v>28.2</v>
      </c>
      <c r="AI34" s="20">
        <v>0.06</v>
      </c>
      <c r="AJ34" s="20">
        <v>99</v>
      </c>
      <c r="AK34" s="20">
        <v>32</v>
      </c>
      <c r="AL34" s="20" t="s">
        <v>112</v>
      </c>
      <c r="AM34" s="20">
        <v>137</v>
      </c>
      <c r="AN34" s="20" t="s">
        <v>113</v>
      </c>
      <c r="AO34" s="20">
        <v>17.7</v>
      </c>
      <c r="AP34" s="20">
        <v>105</v>
      </c>
      <c r="AQ34" s="20">
        <v>13</v>
      </c>
      <c r="AR34" s="20">
        <v>2.4</v>
      </c>
      <c r="AS34" s="20" t="s">
        <v>112</v>
      </c>
      <c r="AT34" s="20">
        <v>2.7</v>
      </c>
      <c r="AU34" s="20">
        <v>2041</v>
      </c>
      <c r="AV34" s="20">
        <v>1.1100000000000001</v>
      </c>
      <c r="AW34" s="20">
        <v>0.48</v>
      </c>
      <c r="AX34" s="20">
        <v>0.75</v>
      </c>
      <c r="AY34" s="20">
        <v>20</v>
      </c>
      <c r="AZ34" s="20">
        <v>1.27</v>
      </c>
      <c r="BA34" s="20">
        <v>1</v>
      </c>
      <c r="BB34" s="20" t="s">
        <v>111</v>
      </c>
      <c r="BC34" s="20">
        <v>0.2</v>
      </c>
      <c r="BD34" s="20">
        <v>5.3</v>
      </c>
      <c r="BE34" s="20">
        <v>6.7</v>
      </c>
      <c r="BF34" s="20">
        <v>42</v>
      </c>
      <c r="BG34" s="20">
        <v>0.06</v>
      </c>
      <c r="BH34" s="20">
        <v>80280</v>
      </c>
      <c r="BI34" s="20">
        <v>13</v>
      </c>
      <c r="BJ34" s="20">
        <v>2</v>
      </c>
      <c r="BK34" s="20">
        <v>6.1</v>
      </c>
      <c r="BL34" s="20" t="s">
        <v>113</v>
      </c>
      <c r="BM34" s="20" t="s">
        <v>118</v>
      </c>
      <c r="BN34" s="20">
        <v>1.67</v>
      </c>
      <c r="BO34" s="20">
        <v>43.1</v>
      </c>
      <c r="BP34" s="20" t="s">
        <v>114</v>
      </c>
      <c r="BQ34" s="20">
        <v>47.4</v>
      </c>
      <c r="BR34" s="20" t="s">
        <v>113</v>
      </c>
      <c r="BS34" s="20">
        <v>2</v>
      </c>
      <c r="BT34" s="20">
        <v>1.2</v>
      </c>
      <c r="BU34" s="20">
        <v>1</v>
      </c>
      <c r="BV34" s="20">
        <v>37</v>
      </c>
      <c r="BW34" s="20" t="s">
        <v>128</v>
      </c>
      <c r="BX34" s="20">
        <v>0.18</v>
      </c>
      <c r="BY34" s="20">
        <v>6.6</v>
      </c>
      <c r="BZ34" s="20">
        <v>2.5</v>
      </c>
      <c r="CA34" s="20">
        <v>1.1000000000000001</v>
      </c>
      <c r="CB34" s="20">
        <v>0.06</v>
      </c>
      <c r="CC34" s="20">
        <v>1.28</v>
      </c>
      <c r="CD34" s="20">
        <v>21</v>
      </c>
      <c r="CE34" s="20">
        <v>139</v>
      </c>
      <c r="CF34" s="20">
        <v>6.9</v>
      </c>
      <c r="CG34" s="20">
        <v>0.4</v>
      </c>
      <c r="CH34" s="20" t="s">
        <v>118</v>
      </c>
      <c r="CI34" s="20">
        <v>26</v>
      </c>
      <c r="CJ34" s="20">
        <v>2.359</v>
      </c>
      <c r="CK34" s="20">
        <v>0.20399999999999999</v>
      </c>
      <c r="CL34" s="20">
        <v>0.97399999999999998</v>
      </c>
      <c r="CM34" s="20">
        <v>2.7210000000000001</v>
      </c>
      <c r="CN34" s="20">
        <v>2.44</v>
      </c>
      <c r="CO34" s="20">
        <v>0.02</v>
      </c>
      <c r="CP34" s="20">
        <v>4.12</v>
      </c>
      <c r="CQ34" s="20" t="s">
        <v>115</v>
      </c>
      <c r="CR34" s="20">
        <v>2.2999999999999998</v>
      </c>
      <c r="CS34" s="20">
        <v>0.6</v>
      </c>
      <c r="CT34" s="20">
        <v>4.8495200000000001</v>
      </c>
      <c r="CU34" s="20">
        <v>0.33</v>
      </c>
      <c r="CV34" s="20">
        <v>0.08</v>
      </c>
      <c r="CW34" s="20">
        <v>7.0000000000000007E-2</v>
      </c>
      <c r="CX34" s="20">
        <v>67.61</v>
      </c>
      <c r="CY34" s="20" t="s">
        <v>115</v>
      </c>
      <c r="CZ34" s="20">
        <v>0.11</v>
      </c>
      <c r="DA34" s="20" t="s">
        <v>115</v>
      </c>
      <c r="DB34" s="20">
        <v>10.78</v>
      </c>
    </row>
    <row r="35" spans="1:106" s="12" customFormat="1" x14ac:dyDescent="0.2">
      <c r="A35" s="12" t="s">
        <v>262</v>
      </c>
      <c r="B35" s="12" t="s">
        <v>263</v>
      </c>
      <c r="C35" s="12" t="s">
        <v>110</v>
      </c>
      <c r="D35" s="20" t="s">
        <v>125</v>
      </c>
      <c r="E35" s="20">
        <v>0.01</v>
      </c>
      <c r="F35" s="20">
        <v>1.6020000000000001</v>
      </c>
      <c r="G35" s="20">
        <v>441</v>
      </c>
      <c r="H35" s="20" t="s">
        <v>111</v>
      </c>
      <c r="I35" s="20" t="s">
        <v>112</v>
      </c>
      <c r="J35" s="20"/>
      <c r="K35" s="20"/>
      <c r="L35" s="20"/>
      <c r="M35" s="20"/>
      <c r="N35" s="20"/>
      <c r="O35" s="20"/>
      <c r="P35" s="20"/>
      <c r="Q35" s="20"/>
      <c r="R35" s="20"/>
      <c r="S35" s="20"/>
      <c r="T35" s="20"/>
      <c r="U35" s="20"/>
      <c r="V35" s="20"/>
      <c r="W35" s="20"/>
      <c r="X35" s="20"/>
      <c r="Y35" s="20"/>
      <c r="Z35" s="20"/>
      <c r="AA35" s="20">
        <v>8.0500000000000007</v>
      </c>
      <c r="AB35" s="20">
        <v>0.1</v>
      </c>
      <c r="AC35" s="20">
        <v>3.31</v>
      </c>
      <c r="AD35" s="20">
        <v>3.6</v>
      </c>
      <c r="AE35" s="20">
        <v>0.36</v>
      </c>
      <c r="AF35" s="20">
        <v>0.08</v>
      </c>
      <c r="AG35" s="20">
        <v>0.77</v>
      </c>
      <c r="AH35" s="20" t="s">
        <v>132</v>
      </c>
      <c r="AI35" s="20">
        <v>0.39</v>
      </c>
      <c r="AJ35" s="20">
        <v>75</v>
      </c>
      <c r="AK35" s="20">
        <v>314</v>
      </c>
      <c r="AL35" s="20">
        <v>145</v>
      </c>
      <c r="AM35" s="20">
        <v>822</v>
      </c>
      <c r="AN35" s="20" t="s">
        <v>113</v>
      </c>
      <c r="AO35" s="20">
        <v>16.8</v>
      </c>
      <c r="AP35" s="20">
        <v>2.7</v>
      </c>
      <c r="AQ35" s="20">
        <v>77.2</v>
      </c>
      <c r="AR35" s="20">
        <v>0.6</v>
      </c>
      <c r="AS35" s="20" t="s">
        <v>112</v>
      </c>
      <c r="AT35" s="20">
        <v>35.6</v>
      </c>
      <c r="AU35" s="20">
        <v>299</v>
      </c>
      <c r="AV35" s="20">
        <v>2.8</v>
      </c>
      <c r="AW35" s="20">
        <v>1.64</v>
      </c>
      <c r="AX35" s="20">
        <v>1.1599999999999999</v>
      </c>
      <c r="AY35" s="20">
        <v>22</v>
      </c>
      <c r="AZ35" s="20">
        <v>3.36</v>
      </c>
      <c r="BA35" s="20">
        <v>2</v>
      </c>
      <c r="BB35" s="20">
        <v>7</v>
      </c>
      <c r="BC35" s="20">
        <v>0.57999999999999996</v>
      </c>
      <c r="BD35" s="20">
        <v>0.7</v>
      </c>
      <c r="BE35" s="20">
        <v>42.6</v>
      </c>
      <c r="BF35" s="20">
        <v>65</v>
      </c>
      <c r="BG35" s="20">
        <v>0.26</v>
      </c>
      <c r="BH35" s="20">
        <v>214</v>
      </c>
      <c r="BI35" s="20">
        <v>20</v>
      </c>
      <c r="BJ35" s="20">
        <v>14</v>
      </c>
      <c r="BK35" s="20">
        <v>30.7</v>
      </c>
      <c r="BL35" s="20" t="s">
        <v>113</v>
      </c>
      <c r="BM35" s="20" t="s">
        <v>118</v>
      </c>
      <c r="BN35" s="20">
        <v>9.01</v>
      </c>
      <c r="BO35" s="20">
        <v>289</v>
      </c>
      <c r="BP35" s="20" t="s">
        <v>114</v>
      </c>
      <c r="BQ35" s="20">
        <v>643</v>
      </c>
      <c r="BR35" s="20">
        <v>8</v>
      </c>
      <c r="BS35" s="20">
        <v>4</v>
      </c>
      <c r="BT35" s="20">
        <v>5.0999999999999996</v>
      </c>
      <c r="BU35" s="20">
        <v>2</v>
      </c>
      <c r="BV35" s="20">
        <v>255</v>
      </c>
      <c r="BW35" s="20">
        <v>1</v>
      </c>
      <c r="BX35" s="20">
        <v>0.45</v>
      </c>
      <c r="BY35" s="20">
        <v>4.63</v>
      </c>
      <c r="BZ35" s="20">
        <v>15.3</v>
      </c>
      <c r="CA35" s="20">
        <v>6.2</v>
      </c>
      <c r="CB35" s="20">
        <v>0.25</v>
      </c>
      <c r="CC35" s="20">
        <v>3.47</v>
      </c>
      <c r="CD35" s="20">
        <v>90</v>
      </c>
      <c r="CE35" s="20">
        <v>40</v>
      </c>
      <c r="CF35" s="20">
        <v>17.7</v>
      </c>
      <c r="CG35" s="20">
        <v>1.7</v>
      </c>
      <c r="CH35" s="20">
        <v>681</v>
      </c>
      <c r="CI35" s="20">
        <v>243</v>
      </c>
      <c r="CJ35" s="20">
        <v>0.15679999999999999</v>
      </c>
      <c r="CK35" s="20">
        <v>0.17199999999999999</v>
      </c>
      <c r="CL35" s="20">
        <v>0.182</v>
      </c>
      <c r="CM35" s="20">
        <v>0.78300000000000003</v>
      </c>
      <c r="CN35" s="20">
        <v>14.75</v>
      </c>
      <c r="CO35" s="20">
        <v>0.1</v>
      </c>
      <c r="CP35" s="20">
        <v>0.08</v>
      </c>
      <c r="CQ35" s="20" t="s">
        <v>115</v>
      </c>
      <c r="CR35" s="20">
        <v>4.72</v>
      </c>
      <c r="CS35" s="20">
        <v>4.1500000000000004</v>
      </c>
      <c r="CT35" s="20">
        <v>2.8402799999999999</v>
      </c>
      <c r="CU35" s="20">
        <v>0.61</v>
      </c>
      <c r="CV35" s="20">
        <v>0.1</v>
      </c>
      <c r="CW35" s="20">
        <v>0.2</v>
      </c>
      <c r="CX35" s="20">
        <v>66.239999999999995</v>
      </c>
      <c r="CY35" s="20">
        <v>0.02</v>
      </c>
      <c r="CZ35" s="20">
        <v>0.63</v>
      </c>
      <c r="DA35" s="20">
        <v>0.02</v>
      </c>
      <c r="DB35" s="20">
        <v>0.02</v>
      </c>
    </row>
    <row r="36" spans="1:106" s="12" customFormat="1" x14ac:dyDescent="0.2">
      <c r="A36" s="12" t="s">
        <v>264</v>
      </c>
      <c r="B36" s="19" t="s">
        <v>265</v>
      </c>
      <c r="C36" s="19" t="s">
        <v>110</v>
      </c>
      <c r="D36" s="20" t="s">
        <v>125</v>
      </c>
      <c r="E36" s="20">
        <v>0.01</v>
      </c>
      <c r="F36" s="20">
        <v>2.048</v>
      </c>
      <c r="G36" s="20">
        <v>606</v>
      </c>
      <c r="H36" s="20" t="s">
        <v>111</v>
      </c>
      <c r="I36" s="20" t="s">
        <v>112</v>
      </c>
      <c r="J36" s="20"/>
      <c r="K36" s="20"/>
      <c r="L36" s="20"/>
      <c r="M36" s="20"/>
      <c r="N36" s="20"/>
      <c r="O36" s="20"/>
      <c r="P36" s="20"/>
      <c r="Q36" s="20"/>
      <c r="R36" s="20"/>
      <c r="S36" s="20"/>
      <c r="T36" s="20"/>
      <c r="U36" s="20"/>
      <c r="V36" s="20"/>
      <c r="W36" s="20"/>
      <c r="X36" s="20"/>
      <c r="Y36" s="20"/>
      <c r="Z36" s="20"/>
      <c r="AA36" s="20">
        <v>7.81</v>
      </c>
      <c r="AB36" s="20">
        <v>0.1</v>
      </c>
      <c r="AC36" s="20">
        <v>2.0299999999999998</v>
      </c>
      <c r="AD36" s="20">
        <v>3.6</v>
      </c>
      <c r="AE36" s="20">
        <v>0.38</v>
      </c>
      <c r="AF36" s="20">
        <v>0.06</v>
      </c>
      <c r="AG36" s="20">
        <v>0.81</v>
      </c>
      <c r="AH36" s="20" t="s">
        <v>132</v>
      </c>
      <c r="AI36" s="20">
        <v>0.37</v>
      </c>
      <c r="AJ36" s="20">
        <v>103</v>
      </c>
      <c r="AK36" s="20">
        <v>210</v>
      </c>
      <c r="AL36" s="20">
        <v>136</v>
      </c>
      <c r="AM36" s="20">
        <v>903</v>
      </c>
      <c r="AN36" s="20" t="s">
        <v>113</v>
      </c>
      <c r="AO36" s="20">
        <v>21.3</v>
      </c>
      <c r="AP36" s="20">
        <v>6.3</v>
      </c>
      <c r="AQ36" s="20">
        <v>75.099999999999994</v>
      </c>
      <c r="AR36" s="20">
        <v>0.9</v>
      </c>
      <c r="AS36" s="20">
        <v>12</v>
      </c>
      <c r="AT36" s="20">
        <v>21.9</v>
      </c>
      <c r="AU36" s="20">
        <v>316</v>
      </c>
      <c r="AV36" s="20">
        <v>2.73</v>
      </c>
      <c r="AW36" s="20">
        <v>1.69</v>
      </c>
      <c r="AX36" s="20">
        <v>1.07</v>
      </c>
      <c r="AY36" s="20">
        <v>19</v>
      </c>
      <c r="AZ36" s="20">
        <v>3.37</v>
      </c>
      <c r="BA36" s="20">
        <v>2</v>
      </c>
      <c r="BB36" s="20">
        <v>5</v>
      </c>
      <c r="BC36" s="20">
        <v>0.56000000000000005</v>
      </c>
      <c r="BD36" s="20">
        <v>0.5</v>
      </c>
      <c r="BE36" s="20">
        <v>40.799999999999997</v>
      </c>
      <c r="BF36" s="20">
        <v>64</v>
      </c>
      <c r="BG36" s="20">
        <v>0.26</v>
      </c>
      <c r="BH36" s="20">
        <v>215</v>
      </c>
      <c r="BI36" s="20">
        <v>17</v>
      </c>
      <c r="BJ36" s="20">
        <v>14</v>
      </c>
      <c r="BK36" s="20">
        <v>30</v>
      </c>
      <c r="BL36" s="20">
        <v>7</v>
      </c>
      <c r="BM36" s="20" t="s">
        <v>118</v>
      </c>
      <c r="BN36" s="20">
        <v>8.69</v>
      </c>
      <c r="BO36" s="20">
        <v>270</v>
      </c>
      <c r="BP36" s="20" t="s">
        <v>114</v>
      </c>
      <c r="BQ36" s="20">
        <v>676</v>
      </c>
      <c r="BR36" s="20">
        <v>8</v>
      </c>
      <c r="BS36" s="20">
        <v>3</v>
      </c>
      <c r="BT36" s="20">
        <v>5.0999999999999996</v>
      </c>
      <c r="BU36" s="20">
        <v>2</v>
      </c>
      <c r="BV36" s="20">
        <v>203</v>
      </c>
      <c r="BW36" s="20">
        <v>0.9</v>
      </c>
      <c r="BX36" s="20">
        <v>0.43</v>
      </c>
      <c r="BY36" s="20">
        <v>3.53</v>
      </c>
      <c r="BZ36" s="20">
        <v>13.7</v>
      </c>
      <c r="CA36" s="20">
        <v>5.4</v>
      </c>
      <c r="CB36" s="20">
        <v>0.26</v>
      </c>
      <c r="CC36" s="20">
        <v>3.41</v>
      </c>
      <c r="CD36" s="20">
        <v>90</v>
      </c>
      <c r="CE36" s="20">
        <v>138</v>
      </c>
      <c r="CF36" s="20">
        <v>17</v>
      </c>
      <c r="CG36" s="20">
        <v>1.6</v>
      </c>
      <c r="CH36" s="20">
        <v>1232</v>
      </c>
      <c r="CI36" s="20">
        <v>203</v>
      </c>
      <c r="CJ36" s="20">
        <v>0.14299999999999999</v>
      </c>
      <c r="CK36" s="20">
        <v>5.5E-2</v>
      </c>
      <c r="CL36" s="20">
        <v>6.5000000000000002E-2</v>
      </c>
      <c r="CM36" s="20">
        <v>0.79800000000000004</v>
      </c>
      <c r="CN36" s="20">
        <v>14.66</v>
      </c>
      <c r="CO36" s="20">
        <v>0.1</v>
      </c>
      <c r="CP36" s="20">
        <v>0.09</v>
      </c>
      <c r="CQ36" s="20" t="s">
        <v>115</v>
      </c>
      <c r="CR36" s="20">
        <v>2.89</v>
      </c>
      <c r="CS36" s="20">
        <v>4.13</v>
      </c>
      <c r="CT36" s="20">
        <v>3.1787299999999998</v>
      </c>
      <c r="CU36" s="20">
        <v>0.65</v>
      </c>
      <c r="CV36" s="20">
        <v>0.13</v>
      </c>
      <c r="CW36" s="20">
        <v>0.12</v>
      </c>
      <c r="CX36" s="20">
        <v>69.2</v>
      </c>
      <c r="CY36" s="20">
        <v>0.03</v>
      </c>
      <c r="CZ36" s="20">
        <v>0.6</v>
      </c>
      <c r="DA36" s="20">
        <v>0.02</v>
      </c>
      <c r="DB36" s="20">
        <v>0.02</v>
      </c>
    </row>
    <row r="37" spans="1:106" s="12" customFormat="1" x14ac:dyDescent="0.2">
      <c r="A37" s="12" t="s">
        <v>266</v>
      </c>
      <c r="B37" s="19" t="s">
        <v>267</v>
      </c>
      <c r="C37" s="19" t="s">
        <v>110</v>
      </c>
      <c r="D37" s="20" t="s">
        <v>125</v>
      </c>
      <c r="E37" s="20">
        <v>0.01</v>
      </c>
      <c r="F37" s="20">
        <v>0.68</v>
      </c>
      <c r="G37" s="20">
        <v>982</v>
      </c>
      <c r="H37" s="20" t="s">
        <v>111</v>
      </c>
      <c r="I37" s="20" t="s">
        <v>112</v>
      </c>
      <c r="J37" s="20"/>
      <c r="K37" s="20"/>
      <c r="L37" s="20"/>
      <c r="M37" s="20"/>
      <c r="N37" s="20"/>
      <c r="O37" s="20"/>
      <c r="P37" s="20"/>
      <c r="Q37" s="20"/>
      <c r="R37" s="20"/>
      <c r="S37" s="20"/>
      <c r="T37" s="20"/>
      <c r="U37" s="20"/>
      <c r="V37" s="20"/>
      <c r="W37" s="20"/>
      <c r="X37" s="20"/>
      <c r="Y37" s="20"/>
      <c r="Z37" s="20"/>
      <c r="AA37" s="20">
        <v>7.94</v>
      </c>
      <c r="AB37" s="20" t="s">
        <v>178</v>
      </c>
      <c r="AC37" s="20">
        <v>5.28</v>
      </c>
      <c r="AD37" s="20">
        <v>3.8</v>
      </c>
      <c r="AE37" s="20">
        <v>0.41</v>
      </c>
      <c r="AF37" s="20">
        <v>0.1</v>
      </c>
      <c r="AG37" s="20">
        <v>0.87</v>
      </c>
      <c r="AH37" s="20">
        <v>29.2</v>
      </c>
      <c r="AI37" s="20">
        <v>0.37</v>
      </c>
      <c r="AJ37" s="20">
        <v>43</v>
      </c>
      <c r="AK37" s="20">
        <v>401</v>
      </c>
      <c r="AL37" s="20">
        <v>122</v>
      </c>
      <c r="AM37" s="20">
        <v>858</v>
      </c>
      <c r="AN37" s="20" t="s">
        <v>113</v>
      </c>
      <c r="AO37" s="20">
        <v>65.2</v>
      </c>
      <c r="AP37" s="20">
        <v>1</v>
      </c>
      <c r="AQ37" s="20">
        <v>89.4</v>
      </c>
      <c r="AR37" s="20">
        <v>1.2</v>
      </c>
      <c r="AS37" s="20" t="s">
        <v>112</v>
      </c>
      <c r="AT37" s="20">
        <v>31.7</v>
      </c>
      <c r="AU37" s="20">
        <v>309</v>
      </c>
      <c r="AV37" s="20">
        <v>3.35</v>
      </c>
      <c r="AW37" s="20">
        <v>1.93</v>
      </c>
      <c r="AX37" s="20">
        <v>1.23</v>
      </c>
      <c r="AY37" s="20">
        <v>21</v>
      </c>
      <c r="AZ37" s="20">
        <v>4.18</v>
      </c>
      <c r="BA37" s="20">
        <v>2</v>
      </c>
      <c r="BB37" s="20">
        <v>7</v>
      </c>
      <c r="BC37" s="20">
        <v>0.67</v>
      </c>
      <c r="BD37" s="20">
        <v>0.8</v>
      </c>
      <c r="BE37" s="20">
        <v>47.2</v>
      </c>
      <c r="BF37" s="20">
        <v>42</v>
      </c>
      <c r="BG37" s="20">
        <v>0.28999999999999998</v>
      </c>
      <c r="BH37" s="20">
        <v>513</v>
      </c>
      <c r="BI37" s="20">
        <v>10</v>
      </c>
      <c r="BJ37" s="20">
        <v>16</v>
      </c>
      <c r="BK37" s="20">
        <v>35.1</v>
      </c>
      <c r="BL37" s="20">
        <v>7</v>
      </c>
      <c r="BM37" s="20">
        <v>3418</v>
      </c>
      <c r="BN37" s="20">
        <v>10.33</v>
      </c>
      <c r="BO37" s="20">
        <v>304</v>
      </c>
      <c r="BP37" s="20" t="s">
        <v>114</v>
      </c>
      <c r="BQ37" s="20">
        <v>476</v>
      </c>
      <c r="BR37" s="20">
        <v>9</v>
      </c>
      <c r="BS37" s="20">
        <v>5</v>
      </c>
      <c r="BT37" s="20">
        <v>5.9</v>
      </c>
      <c r="BU37" s="20">
        <v>2</v>
      </c>
      <c r="BV37" s="20">
        <v>123</v>
      </c>
      <c r="BW37" s="20">
        <v>1</v>
      </c>
      <c r="BX37" s="20">
        <v>0.55000000000000004</v>
      </c>
      <c r="BY37" s="20">
        <v>3.52</v>
      </c>
      <c r="BZ37" s="20">
        <v>16.5</v>
      </c>
      <c r="CA37" s="20">
        <v>5.7</v>
      </c>
      <c r="CB37" s="20">
        <v>0.28999999999999998</v>
      </c>
      <c r="CC37" s="20">
        <v>3.76</v>
      </c>
      <c r="CD37" s="20">
        <v>93</v>
      </c>
      <c r="CE37" s="20">
        <v>99</v>
      </c>
      <c r="CF37" s="20">
        <v>20.6</v>
      </c>
      <c r="CG37" s="20">
        <v>1.9</v>
      </c>
      <c r="CH37" s="20">
        <v>297</v>
      </c>
      <c r="CI37" s="20">
        <v>245</v>
      </c>
      <c r="CJ37" s="20">
        <v>0.12809999999999999</v>
      </c>
      <c r="CK37" s="20">
        <v>0.22500000000000001</v>
      </c>
      <c r="CL37" s="20">
        <v>0.23499999999999999</v>
      </c>
      <c r="CM37" s="20">
        <v>0.878</v>
      </c>
      <c r="CN37" s="20">
        <v>14.85</v>
      </c>
      <c r="CO37" s="20">
        <v>0.09</v>
      </c>
      <c r="CP37" s="20">
        <v>0.1</v>
      </c>
      <c r="CQ37" s="20" t="s">
        <v>115</v>
      </c>
      <c r="CR37" s="20">
        <v>7.48</v>
      </c>
      <c r="CS37" s="20">
        <v>4.45</v>
      </c>
      <c r="CT37" s="20">
        <v>6.6393399999999998</v>
      </c>
      <c r="CU37" s="20">
        <v>0.71</v>
      </c>
      <c r="CV37" s="20">
        <v>0.22</v>
      </c>
      <c r="CW37" s="20">
        <v>0.23</v>
      </c>
      <c r="CX37" s="20">
        <v>62.5</v>
      </c>
      <c r="CY37" s="20" t="s">
        <v>115</v>
      </c>
      <c r="CZ37" s="20">
        <v>0.63</v>
      </c>
      <c r="DA37" s="20">
        <v>0.01</v>
      </c>
      <c r="DB37" s="20">
        <v>7.0000000000000007E-2</v>
      </c>
    </row>
    <row r="38" spans="1:106" s="12" customFormat="1" x14ac:dyDescent="0.2">
      <c r="A38" s="12" t="s">
        <v>268</v>
      </c>
      <c r="B38" s="19" t="s">
        <v>269</v>
      </c>
      <c r="C38" s="19" t="s">
        <v>110</v>
      </c>
      <c r="D38" s="20" t="s">
        <v>125</v>
      </c>
      <c r="E38" s="20">
        <v>0.01</v>
      </c>
      <c r="F38" s="20">
        <v>0.56999999999999995</v>
      </c>
      <c r="G38" s="20">
        <v>339</v>
      </c>
      <c r="H38" s="20">
        <v>1</v>
      </c>
      <c r="I38" s="20" t="s">
        <v>112</v>
      </c>
      <c r="J38" s="20"/>
      <c r="K38" s="20"/>
      <c r="L38" s="20"/>
      <c r="M38" s="20"/>
      <c r="N38" s="20"/>
      <c r="O38" s="20"/>
      <c r="P38" s="20"/>
      <c r="Q38" s="20"/>
      <c r="R38" s="20"/>
      <c r="S38" s="20"/>
      <c r="T38" s="20"/>
      <c r="U38" s="20"/>
      <c r="V38" s="20"/>
      <c r="W38" s="20"/>
      <c r="X38" s="20"/>
      <c r="Y38" s="20"/>
      <c r="Z38" s="20"/>
      <c r="AA38" s="20">
        <v>7.9</v>
      </c>
      <c r="AB38" s="20">
        <v>0.1</v>
      </c>
      <c r="AC38" s="20">
        <v>2.86</v>
      </c>
      <c r="AD38" s="20">
        <v>3.9</v>
      </c>
      <c r="AE38" s="20">
        <v>0.45</v>
      </c>
      <c r="AF38" s="20">
        <v>7.0000000000000007E-2</v>
      </c>
      <c r="AG38" s="20">
        <v>0.65</v>
      </c>
      <c r="AH38" s="20" t="s">
        <v>132</v>
      </c>
      <c r="AI38" s="20">
        <v>0.39</v>
      </c>
      <c r="AJ38" s="20">
        <v>19</v>
      </c>
      <c r="AK38" s="20">
        <v>171</v>
      </c>
      <c r="AL38" s="20">
        <v>101</v>
      </c>
      <c r="AM38" s="20">
        <v>980</v>
      </c>
      <c r="AN38" s="20" t="s">
        <v>113</v>
      </c>
      <c r="AO38" s="20">
        <v>17.3</v>
      </c>
      <c r="AP38" s="20">
        <v>1.9</v>
      </c>
      <c r="AQ38" s="20">
        <v>84.8</v>
      </c>
      <c r="AR38" s="20">
        <v>1.8</v>
      </c>
      <c r="AS38" s="20">
        <v>21</v>
      </c>
      <c r="AT38" s="20">
        <v>16.899999999999999</v>
      </c>
      <c r="AU38" s="20">
        <v>209</v>
      </c>
      <c r="AV38" s="20">
        <v>3.14</v>
      </c>
      <c r="AW38" s="20">
        <v>1.96</v>
      </c>
      <c r="AX38" s="20">
        <v>1.22</v>
      </c>
      <c r="AY38" s="20">
        <v>20</v>
      </c>
      <c r="AZ38" s="20">
        <v>4.12</v>
      </c>
      <c r="BA38" s="20">
        <v>1</v>
      </c>
      <c r="BB38" s="20">
        <v>6</v>
      </c>
      <c r="BC38" s="20">
        <v>0.66</v>
      </c>
      <c r="BD38" s="20">
        <v>0.4</v>
      </c>
      <c r="BE38" s="20">
        <v>44.5</v>
      </c>
      <c r="BF38" s="20">
        <v>41</v>
      </c>
      <c r="BG38" s="20">
        <v>0.28000000000000003</v>
      </c>
      <c r="BH38" s="20">
        <v>372</v>
      </c>
      <c r="BI38" s="20">
        <v>7</v>
      </c>
      <c r="BJ38" s="20">
        <v>15</v>
      </c>
      <c r="BK38" s="20">
        <v>33.9</v>
      </c>
      <c r="BL38" s="20" t="s">
        <v>113</v>
      </c>
      <c r="BM38" s="20">
        <v>2848</v>
      </c>
      <c r="BN38" s="20">
        <v>10.08</v>
      </c>
      <c r="BO38" s="20">
        <v>282</v>
      </c>
      <c r="BP38" s="20" t="s">
        <v>114</v>
      </c>
      <c r="BQ38" s="20">
        <v>266</v>
      </c>
      <c r="BR38" s="20">
        <v>10</v>
      </c>
      <c r="BS38" s="20">
        <v>3</v>
      </c>
      <c r="BT38" s="20">
        <v>5.8</v>
      </c>
      <c r="BU38" s="20">
        <v>3</v>
      </c>
      <c r="BV38" s="20">
        <v>141</v>
      </c>
      <c r="BW38" s="20">
        <v>0.9</v>
      </c>
      <c r="BX38" s="20">
        <v>0.54</v>
      </c>
      <c r="BY38" s="20">
        <v>1.73</v>
      </c>
      <c r="BZ38" s="20">
        <v>15.1</v>
      </c>
      <c r="CA38" s="20">
        <v>4.8</v>
      </c>
      <c r="CB38" s="20">
        <v>0.28000000000000003</v>
      </c>
      <c r="CC38" s="20">
        <v>4.01</v>
      </c>
      <c r="CD38" s="20">
        <v>101</v>
      </c>
      <c r="CE38" s="20">
        <v>23</v>
      </c>
      <c r="CF38" s="20">
        <v>20</v>
      </c>
      <c r="CG38" s="20">
        <v>1.9</v>
      </c>
      <c r="CH38" s="20">
        <v>475</v>
      </c>
      <c r="CI38" s="20">
        <v>206</v>
      </c>
      <c r="CJ38" s="20">
        <v>0.12959999999999999</v>
      </c>
      <c r="CK38" s="20">
        <v>3.5999999999999997E-2</v>
      </c>
      <c r="CL38" s="20">
        <v>4.5999999999999999E-2</v>
      </c>
      <c r="CM38" s="20">
        <v>0.64200000000000002</v>
      </c>
      <c r="CN38" s="20">
        <v>15.21</v>
      </c>
      <c r="CO38" s="20">
        <v>0.1</v>
      </c>
      <c r="CP38" s="20">
        <v>0.12</v>
      </c>
      <c r="CQ38" s="20" t="s">
        <v>115</v>
      </c>
      <c r="CR38" s="20">
        <v>4.1100000000000003</v>
      </c>
      <c r="CS38" s="20">
        <v>4.7</v>
      </c>
      <c r="CT38" s="20">
        <v>5.0305</v>
      </c>
      <c r="CU38" s="20">
        <v>0.78</v>
      </c>
      <c r="CV38" s="20">
        <v>0.31</v>
      </c>
      <c r="CW38" s="20">
        <v>0.15</v>
      </c>
      <c r="CX38" s="20">
        <v>68.37</v>
      </c>
      <c r="CY38" s="20">
        <v>0.02</v>
      </c>
      <c r="CZ38" s="20">
        <v>0.65</v>
      </c>
      <c r="DA38" s="20">
        <v>0.02</v>
      </c>
      <c r="DB38" s="20">
        <v>0.05</v>
      </c>
    </row>
    <row r="39" spans="1:106" s="12" customFormat="1" x14ac:dyDescent="0.2">
      <c r="A39" s="12" t="s">
        <v>270</v>
      </c>
      <c r="B39" s="19" t="s">
        <v>271</v>
      </c>
      <c r="C39" s="19" t="s">
        <v>131</v>
      </c>
      <c r="D39" s="20" t="s">
        <v>125</v>
      </c>
      <c r="E39" s="20">
        <v>0.01</v>
      </c>
      <c r="F39" s="20">
        <v>0.379</v>
      </c>
      <c r="G39" s="20">
        <v>80</v>
      </c>
      <c r="H39" s="20" t="s">
        <v>111</v>
      </c>
      <c r="I39" s="20" t="s">
        <v>112</v>
      </c>
      <c r="J39" s="20"/>
      <c r="K39" s="20"/>
      <c r="L39" s="20"/>
      <c r="M39" s="20"/>
      <c r="N39" s="20"/>
      <c r="O39" s="20"/>
      <c r="P39" s="20"/>
      <c r="Q39" s="20"/>
      <c r="R39" s="20"/>
      <c r="S39" s="20"/>
      <c r="T39" s="20"/>
      <c r="U39" s="20"/>
      <c r="V39" s="20"/>
      <c r="W39" s="20"/>
      <c r="X39" s="20"/>
      <c r="Y39" s="20"/>
      <c r="Z39" s="20"/>
      <c r="AA39" s="20">
        <v>8.33</v>
      </c>
      <c r="AB39" s="20">
        <v>0.1</v>
      </c>
      <c r="AC39" s="20">
        <v>1.99</v>
      </c>
      <c r="AD39" s="20">
        <v>4.0999999999999996</v>
      </c>
      <c r="AE39" s="20">
        <v>0.47</v>
      </c>
      <c r="AF39" s="20">
        <v>0.03</v>
      </c>
      <c r="AG39" s="20">
        <v>1.22</v>
      </c>
      <c r="AH39" s="20" t="s">
        <v>132</v>
      </c>
      <c r="AI39" s="20">
        <v>0.36</v>
      </c>
      <c r="AJ39" s="20">
        <v>29</v>
      </c>
      <c r="AK39" s="20">
        <v>78</v>
      </c>
      <c r="AL39" s="20">
        <v>25</v>
      </c>
      <c r="AM39" s="20" t="s">
        <v>118</v>
      </c>
      <c r="AN39" s="20" t="s">
        <v>113</v>
      </c>
      <c r="AO39" s="20">
        <v>14.2</v>
      </c>
      <c r="AP39" s="20">
        <v>8.3000000000000007</v>
      </c>
      <c r="AQ39" s="20">
        <v>103</v>
      </c>
      <c r="AR39" s="20">
        <v>1.8</v>
      </c>
      <c r="AS39" s="20">
        <v>84</v>
      </c>
      <c r="AT39" s="20">
        <v>5.9</v>
      </c>
      <c r="AU39" s="20">
        <v>45</v>
      </c>
      <c r="AV39" s="20">
        <v>4.9000000000000004</v>
      </c>
      <c r="AW39" s="20">
        <v>2.9</v>
      </c>
      <c r="AX39" s="20">
        <v>1.17</v>
      </c>
      <c r="AY39" s="20">
        <v>25</v>
      </c>
      <c r="AZ39" s="20">
        <v>6.17</v>
      </c>
      <c r="BA39" s="20">
        <v>2</v>
      </c>
      <c r="BB39" s="20">
        <v>7</v>
      </c>
      <c r="BC39" s="20">
        <v>1.01</v>
      </c>
      <c r="BD39" s="20">
        <v>1.6</v>
      </c>
      <c r="BE39" s="20">
        <v>50.8</v>
      </c>
      <c r="BF39" s="20">
        <v>11</v>
      </c>
      <c r="BG39" s="20">
        <v>0.44</v>
      </c>
      <c r="BH39" s="20">
        <v>385</v>
      </c>
      <c r="BI39" s="20">
        <v>3</v>
      </c>
      <c r="BJ39" s="20">
        <v>15</v>
      </c>
      <c r="BK39" s="20">
        <v>44</v>
      </c>
      <c r="BL39" s="20">
        <v>9</v>
      </c>
      <c r="BM39" s="20" t="s">
        <v>118</v>
      </c>
      <c r="BN39" s="20">
        <v>12.58</v>
      </c>
      <c r="BO39" s="20">
        <v>248</v>
      </c>
      <c r="BP39" s="20" t="s">
        <v>114</v>
      </c>
      <c r="BQ39" s="20">
        <v>59.8</v>
      </c>
      <c r="BR39" s="20">
        <v>14</v>
      </c>
      <c r="BS39" s="20" t="s">
        <v>111</v>
      </c>
      <c r="BT39" s="20">
        <v>8</v>
      </c>
      <c r="BU39" s="20">
        <v>6</v>
      </c>
      <c r="BV39" s="20">
        <v>485</v>
      </c>
      <c r="BW39" s="20">
        <v>1</v>
      </c>
      <c r="BX39" s="20">
        <v>0.83</v>
      </c>
      <c r="BY39" s="20">
        <v>1.1599999999999999</v>
      </c>
      <c r="BZ39" s="20">
        <v>12.2</v>
      </c>
      <c r="CA39" s="20">
        <v>3.7</v>
      </c>
      <c r="CB39" s="20">
        <v>0.42</v>
      </c>
      <c r="CC39" s="20">
        <v>2.89</v>
      </c>
      <c r="CD39" s="20">
        <v>71</v>
      </c>
      <c r="CE39" s="20">
        <v>9</v>
      </c>
      <c r="CF39" s="20">
        <v>29.8</v>
      </c>
      <c r="CG39" s="20">
        <v>2.9</v>
      </c>
      <c r="CH39" s="20">
        <v>3091</v>
      </c>
      <c r="CI39" s="20">
        <v>245</v>
      </c>
      <c r="CJ39" s="20">
        <v>0.17119999999999999</v>
      </c>
      <c r="CK39" s="20">
        <v>5.1999999999999998E-2</v>
      </c>
      <c r="CL39" s="20">
        <v>6.2E-2</v>
      </c>
      <c r="CM39" s="20">
        <v>1.2290000000000001</v>
      </c>
      <c r="CN39" s="20">
        <v>15.52</v>
      </c>
      <c r="CO39" s="20">
        <v>1.29</v>
      </c>
      <c r="CP39" s="20">
        <v>0.08</v>
      </c>
      <c r="CQ39" s="20" t="s">
        <v>115</v>
      </c>
      <c r="CR39" s="20">
        <v>2.78</v>
      </c>
      <c r="CS39" s="20">
        <v>4.78</v>
      </c>
      <c r="CT39" s="20">
        <v>7.86843</v>
      </c>
      <c r="CU39" s="20">
        <v>0.79</v>
      </c>
      <c r="CV39" s="20">
        <v>0.44</v>
      </c>
      <c r="CW39" s="20">
        <v>7.0000000000000007E-2</v>
      </c>
      <c r="CX39" s="20">
        <v>65.430000000000007</v>
      </c>
      <c r="CY39" s="20">
        <v>0.06</v>
      </c>
      <c r="CZ39" s="20">
        <v>0.59</v>
      </c>
      <c r="DA39" s="20">
        <v>0.01</v>
      </c>
      <c r="DB39" s="20">
        <v>0.02</v>
      </c>
    </row>
    <row r="40" spans="1:106" s="12" customFormat="1" x14ac:dyDescent="0.2">
      <c r="A40" s="12" t="s">
        <v>272</v>
      </c>
      <c r="B40" s="19" t="s">
        <v>273</v>
      </c>
      <c r="C40" s="19" t="s">
        <v>110</v>
      </c>
      <c r="D40" s="20" t="s">
        <v>125</v>
      </c>
      <c r="E40" s="20">
        <v>0.01</v>
      </c>
      <c r="F40" s="20">
        <v>4.8029999999999999</v>
      </c>
      <c r="G40" s="20" t="s">
        <v>118</v>
      </c>
      <c r="H40" s="20" t="s">
        <v>111</v>
      </c>
      <c r="I40" s="20" t="s">
        <v>112</v>
      </c>
      <c r="J40" s="20">
        <v>13.13</v>
      </c>
      <c r="K40" s="20" t="s">
        <v>115</v>
      </c>
      <c r="L40" s="20" t="s">
        <v>115</v>
      </c>
      <c r="M40" s="20">
        <v>4.74</v>
      </c>
      <c r="N40" s="20">
        <v>2.5000000000000001E-2</v>
      </c>
      <c r="O40" s="20">
        <v>7.0000000000000007E-2</v>
      </c>
      <c r="P40" s="20" t="s">
        <v>115</v>
      </c>
      <c r="Q40" s="20">
        <v>9.24</v>
      </c>
      <c r="R40" s="20">
        <v>1.49</v>
      </c>
      <c r="S40" s="20">
        <v>0.2</v>
      </c>
      <c r="T40" s="20">
        <v>0.17</v>
      </c>
      <c r="U40" s="20">
        <v>0.04</v>
      </c>
      <c r="V40" s="20">
        <v>0.04</v>
      </c>
      <c r="W40" s="20">
        <v>59.04</v>
      </c>
      <c r="X40" s="20">
        <v>2E-3</v>
      </c>
      <c r="Y40" s="20">
        <v>0.21</v>
      </c>
      <c r="Z40" s="20" t="s">
        <v>115</v>
      </c>
      <c r="AA40" s="20">
        <v>2.59</v>
      </c>
      <c r="AB40" s="20" t="s">
        <v>178</v>
      </c>
      <c r="AC40" s="20">
        <v>6.79</v>
      </c>
      <c r="AD40" s="20">
        <v>1.2</v>
      </c>
      <c r="AE40" s="20">
        <v>0.12</v>
      </c>
      <c r="AF40" s="20">
        <v>0.02</v>
      </c>
      <c r="AG40" s="20">
        <v>9.83</v>
      </c>
      <c r="AH40" s="20">
        <v>26.8</v>
      </c>
      <c r="AI40" s="20">
        <v>0.13</v>
      </c>
      <c r="AJ40" s="20" t="s">
        <v>230</v>
      </c>
      <c r="AK40" s="20">
        <v>1196</v>
      </c>
      <c r="AL40" s="20">
        <v>48</v>
      </c>
      <c r="AM40" s="20">
        <v>230</v>
      </c>
      <c r="AN40" s="20" t="s">
        <v>113</v>
      </c>
      <c r="AO40" s="20">
        <v>45.2</v>
      </c>
      <c r="AP40" s="20">
        <v>67</v>
      </c>
      <c r="AQ40" s="20">
        <v>34.200000000000003</v>
      </c>
      <c r="AR40" s="20">
        <v>5</v>
      </c>
      <c r="AS40" s="20" t="s">
        <v>112</v>
      </c>
      <c r="AT40" s="20">
        <v>4</v>
      </c>
      <c r="AU40" s="20">
        <v>2329</v>
      </c>
      <c r="AV40" s="20">
        <v>1.48</v>
      </c>
      <c r="AW40" s="20">
        <v>0.87</v>
      </c>
      <c r="AX40" s="20">
        <v>0.62</v>
      </c>
      <c r="AY40" s="20">
        <v>8</v>
      </c>
      <c r="AZ40" s="20">
        <v>1.85</v>
      </c>
      <c r="BA40" s="20">
        <v>2</v>
      </c>
      <c r="BB40" s="20">
        <v>2</v>
      </c>
      <c r="BC40" s="20">
        <v>0.28999999999999998</v>
      </c>
      <c r="BD40" s="20">
        <v>3.6</v>
      </c>
      <c r="BE40" s="20">
        <v>18.2</v>
      </c>
      <c r="BF40" s="20">
        <v>46</v>
      </c>
      <c r="BG40" s="20">
        <v>0.11</v>
      </c>
      <c r="BH40" s="20">
        <v>1491</v>
      </c>
      <c r="BI40" s="20">
        <v>9</v>
      </c>
      <c r="BJ40" s="20">
        <v>4</v>
      </c>
      <c r="BK40" s="20">
        <v>13.9</v>
      </c>
      <c r="BL40" s="20">
        <v>5</v>
      </c>
      <c r="BM40" s="20" t="s">
        <v>118</v>
      </c>
      <c r="BN40" s="20">
        <v>4.0599999999999996</v>
      </c>
      <c r="BO40" s="20">
        <v>79.900000000000006</v>
      </c>
      <c r="BP40" s="20" t="s">
        <v>114</v>
      </c>
      <c r="BQ40" s="20">
        <v>2157</v>
      </c>
      <c r="BR40" s="20" t="s">
        <v>113</v>
      </c>
      <c r="BS40" s="20">
        <v>7</v>
      </c>
      <c r="BT40" s="20">
        <v>3.5</v>
      </c>
      <c r="BU40" s="20">
        <v>1</v>
      </c>
      <c r="BV40" s="20">
        <v>16</v>
      </c>
      <c r="BW40" s="20" t="s">
        <v>128</v>
      </c>
      <c r="BX40" s="20">
        <v>0.25</v>
      </c>
      <c r="BY40" s="20">
        <v>12.08</v>
      </c>
      <c r="BZ40" s="20">
        <v>6.6</v>
      </c>
      <c r="CA40" s="20">
        <v>1.7</v>
      </c>
      <c r="CB40" s="20">
        <v>0.12</v>
      </c>
      <c r="CC40" s="20">
        <v>1.99</v>
      </c>
      <c r="CD40" s="20">
        <v>39</v>
      </c>
      <c r="CE40" s="20">
        <v>14</v>
      </c>
      <c r="CF40" s="20">
        <v>9.1999999999999993</v>
      </c>
      <c r="CG40" s="20">
        <v>0.8</v>
      </c>
      <c r="CH40" s="20" t="s">
        <v>118</v>
      </c>
      <c r="CI40" s="20">
        <v>60.7</v>
      </c>
      <c r="CJ40" s="20">
        <v>4.2099999999999999E-2</v>
      </c>
      <c r="CK40" s="20">
        <v>2.8000000000000001E-2</v>
      </c>
      <c r="CL40" s="20">
        <v>3.7999999999999999E-2</v>
      </c>
      <c r="CM40" s="20">
        <v>9.9179999999999993</v>
      </c>
      <c r="CN40" s="20"/>
      <c r="CO40" s="20"/>
      <c r="CP40" s="20"/>
      <c r="CQ40" s="20"/>
      <c r="CR40" s="20"/>
      <c r="CS40" s="20"/>
      <c r="CT40" s="20"/>
      <c r="CU40" s="20"/>
      <c r="CV40" s="20"/>
      <c r="CW40" s="20"/>
      <c r="CX40" s="20"/>
      <c r="CY40" s="20"/>
      <c r="CZ40" s="20"/>
      <c r="DA40" s="20"/>
      <c r="DB40" s="20"/>
    </row>
    <row r="41" spans="1:106" s="12" customFormat="1" x14ac:dyDescent="0.2">
      <c r="A41" s="12" t="s">
        <v>274</v>
      </c>
      <c r="B41" s="19" t="s">
        <v>275</v>
      </c>
      <c r="C41" s="19" t="s">
        <v>110</v>
      </c>
      <c r="D41" s="20" t="s">
        <v>125</v>
      </c>
      <c r="E41" s="20">
        <v>0.01</v>
      </c>
      <c r="F41" s="20">
        <v>0.309</v>
      </c>
      <c r="G41" s="20">
        <v>7190</v>
      </c>
      <c r="H41" s="20" t="s">
        <v>111</v>
      </c>
      <c r="I41" s="20" t="s">
        <v>112</v>
      </c>
      <c r="J41" s="20"/>
      <c r="K41" s="20"/>
      <c r="L41" s="20"/>
      <c r="M41" s="20"/>
      <c r="N41" s="20"/>
      <c r="O41" s="20"/>
      <c r="P41" s="20"/>
      <c r="Q41" s="20"/>
      <c r="R41" s="20"/>
      <c r="S41" s="20"/>
      <c r="T41" s="20"/>
      <c r="U41" s="20"/>
      <c r="V41" s="20"/>
      <c r="W41" s="20"/>
      <c r="X41" s="20"/>
      <c r="Y41" s="20"/>
      <c r="Z41" s="20"/>
      <c r="AA41" s="20">
        <v>9.8000000000000007</v>
      </c>
      <c r="AB41" s="20">
        <v>0.2</v>
      </c>
      <c r="AC41" s="20">
        <v>4.6500000000000004</v>
      </c>
      <c r="AD41" s="20">
        <v>4.3</v>
      </c>
      <c r="AE41" s="20">
        <v>0.48</v>
      </c>
      <c r="AF41" s="20">
        <v>7.0000000000000007E-2</v>
      </c>
      <c r="AG41" s="20">
        <v>1.58</v>
      </c>
      <c r="AH41" s="20">
        <v>26.5</v>
      </c>
      <c r="AI41" s="20">
        <v>0.7</v>
      </c>
      <c r="AJ41" s="20">
        <v>33</v>
      </c>
      <c r="AK41" s="20">
        <v>91</v>
      </c>
      <c r="AL41" s="20">
        <v>50</v>
      </c>
      <c r="AM41" s="20">
        <v>1124</v>
      </c>
      <c r="AN41" s="20" t="s">
        <v>113</v>
      </c>
      <c r="AO41" s="20">
        <v>29.4</v>
      </c>
      <c r="AP41" s="20">
        <v>1.4</v>
      </c>
      <c r="AQ41" s="20">
        <v>100</v>
      </c>
      <c r="AR41" s="20">
        <v>1.9</v>
      </c>
      <c r="AS41" s="20">
        <v>14</v>
      </c>
      <c r="AT41" s="20">
        <v>8.9</v>
      </c>
      <c r="AU41" s="20">
        <v>159</v>
      </c>
      <c r="AV41" s="20">
        <v>3.65</v>
      </c>
      <c r="AW41" s="20">
        <v>2.1800000000000002</v>
      </c>
      <c r="AX41" s="20">
        <v>1.0900000000000001</v>
      </c>
      <c r="AY41" s="20">
        <v>25</v>
      </c>
      <c r="AZ41" s="20">
        <v>4.5199999999999996</v>
      </c>
      <c r="BA41" s="20">
        <v>1</v>
      </c>
      <c r="BB41" s="20">
        <v>7</v>
      </c>
      <c r="BC41" s="20">
        <v>0.73</v>
      </c>
      <c r="BD41" s="20">
        <v>2.5</v>
      </c>
      <c r="BE41" s="20">
        <v>53</v>
      </c>
      <c r="BF41" s="20">
        <v>14</v>
      </c>
      <c r="BG41" s="20">
        <v>0.39</v>
      </c>
      <c r="BH41" s="20">
        <v>375</v>
      </c>
      <c r="BI41" s="20">
        <v>8</v>
      </c>
      <c r="BJ41" s="20">
        <v>21</v>
      </c>
      <c r="BK41" s="20">
        <v>40.9</v>
      </c>
      <c r="BL41" s="20">
        <v>9</v>
      </c>
      <c r="BM41" s="20">
        <v>3221</v>
      </c>
      <c r="BN41" s="20">
        <v>11.88</v>
      </c>
      <c r="BO41" s="20">
        <v>224</v>
      </c>
      <c r="BP41" s="20" t="s">
        <v>114</v>
      </c>
      <c r="BQ41" s="20">
        <v>35</v>
      </c>
      <c r="BR41" s="20">
        <v>16</v>
      </c>
      <c r="BS41" s="20">
        <v>1</v>
      </c>
      <c r="BT41" s="20">
        <v>6.6</v>
      </c>
      <c r="BU41" s="20">
        <v>8</v>
      </c>
      <c r="BV41" s="20">
        <v>128</v>
      </c>
      <c r="BW41" s="20">
        <v>1.4</v>
      </c>
      <c r="BX41" s="20">
        <v>0.56000000000000005</v>
      </c>
      <c r="BY41" s="20">
        <v>10.9</v>
      </c>
      <c r="BZ41" s="20">
        <v>20.399999999999999</v>
      </c>
      <c r="CA41" s="20">
        <v>5.4</v>
      </c>
      <c r="CB41" s="20">
        <v>0.35</v>
      </c>
      <c r="CC41" s="20">
        <v>6.12</v>
      </c>
      <c r="CD41" s="20">
        <v>172</v>
      </c>
      <c r="CE41" s="20">
        <v>7</v>
      </c>
      <c r="CF41" s="20">
        <v>21.6</v>
      </c>
      <c r="CG41" s="20">
        <v>2.4</v>
      </c>
      <c r="CH41" s="20">
        <v>445</v>
      </c>
      <c r="CI41" s="20">
        <v>242</v>
      </c>
      <c r="CJ41" s="20">
        <v>8.2799999999999999E-2</v>
      </c>
      <c r="CK41" s="20">
        <v>0.3</v>
      </c>
      <c r="CL41" s="20">
        <v>0.31</v>
      </c>
      <c r="CM41" s="20">
        <v>1.5669999999999999</v>
      </c>
      <c r="CN41" s="20">
        <v>18.5</v>
      </c>
      <c r="CO41" s="20">
        <v>0.13</v>
      </c>
      <c r="CP41" s="20">
        <v>0.16</v>
      </c>
      <c r="CQ41" s="20" t="s">
        <v>115</v>
      </c>
      <c r="CR41" s="20">
        <v>6.67</v>
      </c>
      <c r="CS41" s="20">
        <v>5.0999999999999996</v>
      </c>
      <c r="CT41" s="20">
        <v>4.66953</v>
      </c>
      <c r="CU41" s="20">
        <v>0.83</v>
      </c>
      <c r="CV41" s="20">
        <v>0.17</v>
      </c>
      <c r="CW41" s="20">
        <v>0.16</v>
      </c>
      <c r="CX41" s="20">
        <v>57.12</v>
      </c>
      <c r="CY41" s="20">
        <v>0.02</v>
      </c>
      <c r="CZ41" s="20">
        <v>1.1499999999999999</v>
      </c>
      <c r="DA41" s="20">
        <v>0.04</v>
      </c>
      <c r="DB41" s="20">
        <v>0.05</v>
      </c>
    </row>
    <row r="42" spans="1:106" s="12" customFormat="1" x14ac:dyDescent="0.2">
      <c r="A42" s="12" t="s">
        <v>276</v>
      </c>
      <c r="B42" s="19" t="s">
        <v>277</v>
      </c>
      <c r="C42" s="19" t="s">
        <v>110</v>
      </c>
      <c r="D42" s="20" t="s">
        <v>125</v>
      </c>
      <c r="E42" s="20">
        <v>0.01</v>
      </c>
      <c r="F42" s="20">
        <v>0.23699999999999999</v>
      </c>
      <c r="G42" s="20">
        <v>3190</v>
      </c>
      <c r="H42" s="20" t="s">
        <v>111</v>
      </c>
      <c r="I42" s="20" t="s">
        <v>112</v>
      </c>
      <c r="J42" s="20"/>
      <c r="K42" s="20"/>
      <c r="L42" s="20"/>
      <c r="M42" s="20"/>
      <c r="N42" s="20"/>
      <c r="O42" s="20"/>
      <c r="P42" s="20"/>
      <c r="Q42" s="20"/>
      <c r="R42" s="20"/>
      <c r="S42" s="20"/>
      <c r="T42" s="20"/>
      <c r="U42" s="20"/>
      <c r="V42" s="20"/>
      <c r="W42" s="20"/>
      <c r="X42" s="20"/>
      <c r="Y42" s="20"/>
      <c r="Z42" s="20"/>
      <c r="AA42" s="20">
        <v>9.09</v>
      </c>
      <c r="AB42" s="20">
        <v>0.1</v>
      </c>
      <c r="AC42" s="20">
        <v>3.45</v>
      </c>
      <c r="AD42" s="20">
        <v>4</v>
      </c>
      <c r="AE42" s="20">
        <v>0.47</v>
      </c>
      <c r="AF42" s="20">
        <v>0.05</v>
      </c>
      <c r="AG42" s="20">
        <v>1.21</v>
      </c>
      <c r="AH42" s="20">
        <v>29</v>
      </c>
      <c r="AI42" s="20">
        <v>0.57999999999999996</v>
      </c>
      <c r="AJ42" s="20">
        <v>24</v>
      </c>
      <c r="AK42" s="20">
        <v>59</v>
      </c>
      <c r="AL42" s="20">
        <v>44</v>
      </c>
      <c r="AM42" s="20">
        <v>870</v>
      </c>
      <c r="AN42" s="20" t="s">
        <v>113</v>
      </c>
      <c r="AO42" s="20">
        <v>22.8</v>
      </c>
      <c r="AP42" s="20">
        <v>0.7</v>
      </c>
      <c r="AQ42" s="20">
        <v>81</v>
      </c>
      <c r="AR42" s="20">
        <v>2.1</v>
      </c>
      <c r="AS42" s="20">
        <v>11</v>
      </c>
      <c r="AT42" s="20">
        <v>7.4</v>
      </c>
      <c r="AU42" s="20">
        <v>72</v>
      </c>
      <c r="AV42" s="20">
        <v>3.33</v>
      </c>
      <c r="AW42" s="20">
        <v>2.15</v>
      </c>
      <c r="AX42" s="20">
        <v>1.01</v>
      </c>
      <c r="AY42" s="20">
        <v>23</v>
      </c>
      <c r="AZ42" s="20">
        <v>3.95</v>
      </c>
      <c r="BA42" s="20">
        <v>1</v>
      </c>
      <c r="BB42" s="20">
        <v>6</v>
      </c>
      <c r="BC42" s="20">
        <v>0.72</v>
      </c>
      <c r="BD42" s="20">
        <v>1.5</v>
      </c>
      <c r="BE42" s="20">
        <v>43.3</v>
      </c>
      <c r="BF42" s="20">
        <v>15</v>
      </c>
      <c r="BG42" s="20">
        <v>0.37</v>
      </c>
      <c r="BH42" s="20">
        <v>445</v>
      </c>
      <c r="BI42" s="20">
        <v>6</v>
      </c>
      <c r="BJ42" s="20">
        <v>17</v>
      </c>
      <c r="BK42" s="20">
        <v>33.299999999999997</v>
      </c>
      <c r="BL42" s="20" t="s">
        <v>113</v>
      </c>
      <c r="BM42" s="20">
        <v>2191</v>
      </c>
      <c r="BN42" s="20">
        <v>9.49</v>
      </c>
      <c r="BO42" s="20">
        <v>203</v>
      </c>
      <c r="BP42" s="20" t="s">
        <v>114</v>
      </c>
      <c r="BQ42" s="20">
        <v>24.2</v>
      </c>
      <c r="BR42" s="20">
        <v>15</v>
      </c>
      <c r="BS42" s="20" t="s">
        <v>111</v>
      </c>
      <c r="BT42" s="20">
        <v>5.5</v>
      </c>
      <c r="BU42" s="20">
        <v>7</v>
      </c>
      <c r="BV42" s="20">
        <v>122</v>
      </c>
      <c r="BW42" s="20">
        <v>1.2</v>
      </c>
      <c r="BX42" s="20">
        <v>0.51</v>
      </c>
      <c r="BY42" s="20">
        <v>9.5</v>
      </c>
      <c r="BZ42" s="20">
        <v>18.3</v>
      </c>
      <c r="CA42" s="20">
        <v>4.9000000000000004</v>
      </c>
      <c r="CB42" s="20">
        <v>0.32</v>
      </c>
      <c r="CC42" s="20">
        <v>5.91</v>
      </c>
      <c r="CD42" s="20">
        <v>156</v>
      </c>
      <c r="CE42" s="20">
        <v>5</v>
      </c>
      <c r="CF42" s="20">
        <v>21.5</v>
      </c>
      <c r="CG42" s="20">
        <v>2.2999999999999998</v>
      </c>
      <c r="CH42" s="20">
        <v>238</v>
      </c>
      <c r="CI42" s="20">
        <v>218</v>
      </c>
      <c r="CJ42" s="20">
        <v>7.3099999999999998E-2</v>
      </c>
      <c r="CK42" s="20">
        <v>0.182</v>
      </c>
      <c r="CL42" s="20">
        <v>0.192</v>
      </c>
      <c r="CM42" s="20">
        <v>1.238</v>
      </c>
      <c r="CN42" s="20">
        <v>17.14</v>
      </c>
      <c r="CO42" s="20">
        <v>0.09</v>
      </c>
      <c r="CP42" s="20">
        <v>0.18</v>
      </c>
      <c r="CQ42" s="20" t="s">
        <v>115</v>
      </c>
      <c r="CR42" s="20">
        <v>4.97</v>
      </c>
      <c r="CS42" s="20">
        <v>4.72</v>
      </c>
      <c r="CT42" s="20">
        <v>4.4886499999999998</v>
      </c>
      <c r="CU42" s="20">
        <v>0.81</v>
      </c>
      <c r="CV42" s="20">
        <v>0.17</v>
      </c>
      <c r="CW42" s="20">
        <v>0.12</v>
      </c>
      <c r="CX42" s="20">
        <v>62.83</v>
      </c>
      <c r="CY42" s="20" t="s">
        <v>115</v>
      </c>
      <c r="CZ42" s="20">
        <v>0.96</v>
      </c>
      <c r="DA42" s="20">
        <v>0.03</v>
      </c>
      <c r="DB42" s="20">
        <v>0.06</v>
      </c>
    </row>
    <row r="43" spans="1:106" s="12" customFormat="1" x14ac:dyDescent="0.2">
      <c r="A43" s="12" t="s">
        <v>278</v>
      </c>
      <c r="B43" s="19" t="s">
        <v>279</v>
      </c>
      <c r="C43" s="19" t="s">
        <v>110</v>
      </c>
      <c r="D43" s="20">
        <v>0.23</v>
      </c>
      <c r="E43" s="20">
        <v>0.06</v>
      </c>
      <c r="F43" s="20">
        <v>2.1000000000000001E-2</v>
      </c>
      <c r="G43" s="20">
        <v>905</v>
      </c>
      <c r="H43" s="20" t="s">
        <v>111</v>
      </c>
      <c r="I43" s="20" t="s">
        <v>112</v>
      </c>
      <c r="J43" s="20"/>
      <c r="K43" s="20"/>
      <c r="L43" s="20"/>
      <c r="M43" s="20"/>
      <c r="N43" s="20"/>
      <c r="O43" s="20"/>
      <c r="P43" s="20"/>
      <c r="Q43" s="20"/>
      <c r="R43" s="20"/>
      <c r="S43" s="20"/>
      <c r="T43" s="20"/>
      <c r="U43" s="20"/>
      <c r="V43" s="20"/>
      <c r="W43" s="20"/>
      <c r="X43" s="20"/>
      <c r="Y43" s="20"/>
      <c r="Z43" s="20"/>
      <c r="AA43" s="20">
        <v>4.24</v>
      </c>
      <c r="AB43" s="20">
        <v>0.4</v>
      </c>
      <c r="AC43" s="20">
        <v>1.54</v>
      </c>
      <c r="AD43" s="20">
        <v>2.6</v>
      </c>
      <c r="AE43" s="20">
        <v>0.3</v>
      </c>
      <c r="AF43" s="20">
        <v>0.05</v>
      </c>
      <c r="AG43" s="20">
        <v>0.2</v>
      </c>
      <c r="AH43" s="20" t="s">
        <v>132</v>
      </c>
      <c r="AI43" s="20">
        <v>0.2</v>
      </c>
      <c r="AJ43" s="20">
        <v>31</v>
      </c>
      <c r="AK43" s="20">
        <v>42</v>
      </c>
      <c r="AL43" s="20">
        <v>35</v>
      </c>
      <c r="AM43" s="20">
        <v>606</v>
      </c>
      <c r="AN43" s="20" t="s">
        <v>113</v>
      </c>
      <c r="AO43" s="20">
        <v>0.1</v>
      </c>
      <c r="AP43" s="20">
        <v>2.6</v>
      </c>
      <c r="AQ43" s="20">
        <v>38.799999999999997</v>
      </c>
      <c r="AR43" s="20">
        <v>5.9</v>
      </c>
      <c r="AS43" s="20">
        <v>15</v>
      </c>
      <c r="AT43" s="20">
        <v>13.8</v>
      </c>
      <c r="AU43" s="20">
        <v>159</v>
      </c>
      <c r="AV43" s="20">
        <v>2.1</v>
      </c>
      <c r="AW43" s="20">
        <v>1.1499999999999999</v>
      </c>
      <c r="AX43" s="20">
        <v>0.66</v>
      </c>
      <c r="AY43" s="20">
        <v>10</v>
      </c>
      <c r="AZ43" s="20">
        <v>2.54</v>
      </c>
      <c r="BA43" s="20">
        <v>1</v>
      </c>
      <c r="BB43" s="20">
        <v>3</v>
      </c>
      <c r="BC43" s="20">
        <v>0.4</v>
      </c>
      <c r="BD43" s="20" t="s">
        <v>165</v>
      </c>
      <c r="BE43" s="20">
        <v>21.1</v>
      </c>
      <c r="BF43" s="20">
        <v>101</v>
      </c>
      <c r="BG43" s="20">
        <v>0.19</v>
      </c>
      <c r="BH43" s="20">
        <v>1475</v>
      </c>
      <c r="BI43" s="20">
        <v>84</v>
      </c>
      <c r="BJ43" s="20">
        <v>8</v>
      </c>
      <c r="BK43" s="20">
        <v>15.8</v>
      </c>
      <c r="BL43" s="20">
        <v>131</v>
      </c>
      <c r="BM43" s="20">
        <v>1536</v>
      </c>
      <c r="BN43" s="20">
        <v>4.51</v>
      </c>
      <c r="BO43" s="20">
        <v>207</v>
      </c>
      <c r="BP43" s="20" t="s">
        <v>114</v>
      </c>
      <c r="BQ43" s="20">
        <v>53.3</v>
      </c>
      <c r="BR43" s="20">
        <v>7</v>
      </c>
      <c r="BS43" s="20" t="s">
        <v>111</v>
      </c>
      <c r="BT43" s="20">
        <v>2.9</v>
      </c>
      <c r="BU43" s="20" t="s">
        <v>111</v>
      </c>
      <c r="BV43" s="20">
        <v>38</v>
      </c>
      <c r="BW43" s="20" t="s">
        <v>128</v>
      </c>
      <c r="BX43" s="20">
        <v>0.33</v>
      </c>
      <c r="BY43" s="20">
        <v>0.25</v>
      </c>
      <c r="BZ43" s="20">
        <v>8.6</v>
      </c>
      <c r="CA43" s="20">
        <v>3.8</v>
      </c>
      <c r="CB43" s="20">
        <v>0.19</v>
      </c>
      <c r="CC43" s="20">
        <v>2.98</v>
      </c>
      <c r="CD43" s="20">
        <v>57</v>
      </c>
      <c r="CE43" s="20">
        <v>10</v>
      </c>
      <c r="CF43" s="20">
        <v>12.1</v>
      </c>
      <c r="CG43" s="20">
        <v>1.2</v>
      </c>
      <c r="CH43" s="20">
        <v>470</v>
      </c>
      <c r="CI43" s="20">
        <v>130</v>
      </c>
      <c r="CJ43" s="20">
        <v>7.1499999999999994E-2</v>
      </c>
      <c r="CK43" s="20">
        <v>3.5000000000000003E-2</v>
      </c>
      <c r="CL43" s="20">
        <v>9.5000000000000001E-2</v>
      </c>
      <c r="CM43" s="20">
        <v>0.221</v>
      </c>
      <c r="CN43" s="20">
        <v>8.06</v>
      </c>
      <c r="CO43" s="20">
        <v>0.06</v>
      </c>
      <c r="CP43" s="20">
        <v>0.53</v>
      </c>
      <c r="CQ43" s="20" t="s">
        <v>115</v>
      </c>
      <c r="CR43" s="20">
        <v>2.19</v>
      </c>
      <c r="CS43" s="20">
        <v>3.08</v>
      </c>
      <c r="CT43" s="20">
        <v>7.71</v>
      </c>
      <c r="CU43" s="20">
        <v>0.52</v>
      </c>
      <c r="CV43" s="20">
        <v>0.04</v>
      </c>
      <c r="CW43" s="20">
        <v>0.12</v>
      </c>
      <c r="CX43" s="20">
        <v>82.47</v>
      </c>
      <c r="CY43" s="20">
        <v>0.02</v>
      </c>
      <c r="CZ43" s="20">
        <v>0.33</v>
      </c>
      <c r="DA43" s="20">
        <v>0.01</v>
      </c>
      <c r="DB43" s="20">
        <v>0.19</v>
      </c>
    </row>
    <row r="44" spans="1:106" s="12" customFormat="1" x14ac:dyDescent="0.2">
      <c r="A44" s="12" t="s">
        <v>280</v>
      </c>
      <c r="B44" s="19" t="s">
        <v>281</v>
      </c>
      <c r="C44" s="19" t="s">
        <v>131</v>
      </c>
      <c r="D44" s="20">
        <v>0.63</v>
      </c>
      <c r="E44" s="20">
        <v>0.17</v>
      </c>
      <c r="F44" s="20">
        <v>7.2350000000000003</v>
      </c>
      <c r="G44" s="20">
        <v>5320</v>
      </c>
      <c r="H44" s="20">
        <v>466</v>
      </c>
      <c r="I44" s="20">
        <v>160</v>
      </c>
      <c r="J44" s="20"/>
      <c r="K44" s="20"/>
      <c r="L44" s="20"/>
      <c r="M44" s="20"/>
      <c r="N44" s="20"/>
      <c r="O44" s="20"/>
      <c r="P44" s="20"/>
      <c r="Q44" s="20"/>
      <c r="R44" s="20"/>
      <c r="S44" s="20"/>
      <c r="T44" s="20"/>
      <c r="U44" s="20"/>
      <c r="V44" s="20"/>
      <c r="W44" s="20"/>
      <c r="X44" s="20"/>
      <c r="Y44" s="20"/>
      <c r="Z44" s="20"/>
      <c r="AA44" s="20">
        <v>6.24</v>
      </c>
      <c r="AB44" s="20">
        <v>1.1000000000000001</v>
      </c>
      <c r="AC44" s="20">
        <v>4.47</v>
      </c>
      <c r="AD44" s="20">
        <v>3.5</v>
      </c>
      <c r="AE44" s="20">
        <v>0.89</v>
      </c>
      <c r="AF44" s="20">
        <v>0.08</v>
      </c>
      <c r="AG44" s="20">
        <v>0.47</v>
      </c>
      <c r="AH44" s="20" t="s">
        <v>132</v>
      </c>
      <c r="AI44" s="20">
        <v>0.33</v>
      </c>
      <c r="AJ44" s="20">
        <v>89</v>
      </c>
      <c r="AK44" s="20">
        <v>373</v>
      </c>
      <c r="AL44" s="20">
        <v>136</v>
      </c>
      <c r="AM44" s="20">
        <v>882</v>
      </c>
      <c r="AN44" s="20">
        <v>24</v>
      </c>
      <c r="AO44" s="20">
        <v>5.4</v>
      </c>
      <c r="AP44" s="20">
        <v>25</v>
      </c>
      <c r="AQ44" s="20">
        <v>92.2</v>
      </c>
      <c r="AR44" s="20">
        <v>55.7</v>
      </c>
      <c r="AS44" s="20">
        <v>250</v>
      </c>
      <c r="AT44" s="20">
        <v>4.8</v>
      </c>
      <c r="AU44" s="20">
        <v>1232</v>
      </c>
      <c r="AV44" s="20">
        <v>4.55</v>
      </c>
      <c r="AW44" s="20">
        <v>2.74</v>
      </c>
      <c r="AX44" s="20">
        <v>1.22</v>
      </c>
      <c r="AY44" s="20">
        <v>17</v>
      </c>
      <c r="AZ44" s="20">
        <v>5.43</v>
      </c>
      <c r="BA44" s="20">
        <v>2</v>
      </c>
      <c r="BB44" s="20">
        <v>7</v>
      </c>
      <c r="BC44" s="20">
        <v>0.93</v>
      </c>
      <c r="BD44" s="20">
        <v>9.8000000000000007</v>
      </c>
      <c r="BE44" s="20">
        <v>46.2</v>
      </c>
      <c r="BF44" s="20">
        <v>53</v>
      </c>
      <c r="BG44" s="20">
        <v>0.41</v>
      </c>
      <c r="BH44" s="20">
        <v>4146</v>
      </c>
      <c r="BI44" s="20">
        <v>62</v>
      </c>
      <c r="BJ44" s="20">
        <v>23</v>
      </c>
      <c r="BK44" s="20">
        <v>36</v>
      </c>
      <c r="BL44" s="20">
        <v>242</v>
      </c>
      <c r="BM44" s="20">
        <v>4108</v>
      </c>
      <c r="BN44" s="20">
        <v>10.53</v>
      </c>
      <c r="BO44" s="20">
        <v>152</v>
      </c>
      <c r="BP44" s="20">
        <v>0.02</v>
      </c>
      <c r="BQ44" s="20">
        <v>592</v>
      </c>
      <c r="BR44" s="20">
        <v>8</v>
      </c>
      <c r="BS44" s="20">
        <v>18</v>
      </c>
      <c r="BT44" s="20">
        <v>6.4</v>
      </c>
      <c r="BU44" s="20">
        <v>3</v>
      </c>
      <c r="BV44" s="20">
        <v>190</v>
      </c>
      <c r="BW44" s="20">
        <v>1.6</v>
      </c>
      <c r="BX44" s="20">
        <v>0.76</v>
      </c>
      <c r="BY44" s="20">
        <v>9.6300000000000008</v>
      </c>
      <c r="BZ44" s="20">
        <v>19.399999999999999</v>
      </c>
      <c r="CA44" s="20">
        <v>11.4</v>
      </c>
      <c r="CB44" s="20">
        <v>0.4</v>
      </c>
      <c r="CC44" s="20">
        <v>4.49</v>
      </c>
      <c r="CD44" s="20">
        <v>73</v>
      </c>
      <c r="CE44" s="20">
        <v>14</v>
      </c>
      <c r="CF44" s="20">
        <v>27</v>
      </c>
      <c r="CG44" s="20">
        <v>2.8</v>
      </c>
      <c r="CH44" s="20">
        <v>3960</v>
      </c>
      <c r="CI44" s="20">
        <v>255</v>
      </c>
      <c r="CJ44" s="20">
        <v>0.1736</v>
      </c>
      <c r="CK44" s="20">
        <v>0.73699999999999999</v>
      </c>
      <c r="CL44" s="20">
        <v>0.90700000000000003</v>
      </c>
      <c r="CM44" s="20">
        <v>0.47099999999999997</v>
      </c>
      <c r="CN44" s="20">
        <v>11.64</v>
      </c>
      <c r="CO44" s="20">
        <v>0.1</v>
      </c>
      <c r="CP44" s="20">
        <v>1.42</v>
      </c>
      <c r="CQ44" s="20">
        <v>0.03</v>
      </c>
      <c r="CR44" s="20">
        <v>6.34</v>
      </c>
      <c r="CS44" s="20">
        <v>4.1500000000000004</v>
      </c>
      <c r="CT44" s="20">
        <v>9.2790700000000008</v>
      </c>
      <c r="CU44" s="20">
        <v>1.5</v>
      </c>
      <c r="CV44" s="20">
        <v>1.05</v>
      </c>
      <c r="CW44" s="20">
        <v>0.18</v>
      </c>
      <c r="CX44" s="20">
        <v>64.819999999999993</v>
      </c>
      <c r="CY44" s="20">
        <v>0.03</v>
      </c>
      <c r="CZ44" s="20">
        <v>0.54</v>
      </c>
      <c r="DA44" s="20">
        <v>0.01</v>
      </c>
      <c r="DB44" s="20">
        <v>0.52</v>
      </c>
    </row>
    <row r="45" spans="1:106" s="12" customFormat="1" x14ac:dyDescent="0.2">
      <c r="B45" s="19"/>
      <c r="C45" s="19"/>
    </row>
    <row r="46" spans="1:106" s="12" customFormat="1" x14ac:dyDescent="0.2">
      <c r="B46" s="19"/>
      <c r="C46" s="19"/>
    </row>
    <row r="47" spans="1:106" s="77" customFormat="1" ht="27" customHeight="1" x14ac:dyDescent="0.25">
      <c r="A47" s="76" t="s">
        <v>343</v>
      </c>
      <c r="E47" s="78"/>
      <c r="F47" s="78"/>
      <c r="G47" s="78"/>
    </row>
    <row r="48" spans="1:106" s="77" customFormat="1" ht="78.75" customHeight="1" x14ac:dyDescent="0.25">
      <c r="A48" s="79" t="s">
        <v>344</v>
      </c>
      <c r="B48" s="80"/>
      <c r="C48" s="80"/>
      <c r="D48" s="80"/>
      <c r="E48" s="80"/>
      <c r="F48" s="80"/>
      <c r="G48" s="80"/>
      <c r="H48" s="80"/>
      <c r="I48" s="80"/>
      <c r="J48" s="80"/>
    </row>
    <row r="49" spans="1:10" s="77" customFormat="1" ht="10.5" customHeight="1" x14ac:dyDescent="0.25">
      <c r="A49" s="81"/>
      <c r="E49" s="78"/>
      <c r="F49" s="78"/>
      <c r="G49" s="78"/>
    </row>
    <row r="50" spans="1:10" s="77" customFormat="1" ht="61.5" customHeight="1" x14ac:dyDescent="0.25">
      <c r="A50" s="79" t="s">
        <v>345</v>
      </c>
      <c r="B50" s="80"/>
      <c r="C50" s="80"/>
      <c r="D50" s="80"/>
      <c r="E50" s="80"/>
      <c r="F50" s="80"/>
      <c r="G50" s="80"/>
      <c r="H50" s="80"/>
      <c r="I50" s="80"/>
      <c r="J50" s="80"/>
    </row>
    <row r="51" spans="1:10" x14ac:dyDescent="0.2">
      <c r="B51" s="5"/>
      <c r="C51" s="5"/>
    </row>
    <row r="52" spans="1:10" x14ac:dyDescent="0.2">
      <c r="B52" s="5"/>
      <c r="C52" s="5"/>
    </row>
    <row r="53" spans="1:10" x14ac:dyDescent="0.2">
      <c r="B53" s="5"/>
      <c r="C53" s="5"/>
    </row>
    <row r="54" spans="1:10" x14ac:dyDescent="0.2">
      <c r="B54" s="5"/>
      <c r="C54" s="5"/>
    </row>
    <row r="55" spans="1:10" x14ac:dyDescent="0.2">
      <c r="B55" s="5"/>
      <c r="C55" s="5"/>
    </row>
    <row r="56" spans="1:10" x14ac:dyDescent="0.2">
      <c r="B56" s="5"/>
      <c r="C56" s="5"/>
    </row>
    <row r="57" spans="1:10" x14ac:dyDescent="0.2">
      <c r="B57" s="5"/>
      <c r="C57" s="5"/>
    </row>
    <row r="58" spans="1:10" x14ac:dyDescent="0.2">
      <c r="B58" s="5"/>
      <c r="C58" s="5"/>
    </row>
    <row r="59" spans="1:10" x14ac:dyDescent="0.2">
      <c r="B59" s="5"/>
      <c r="C59" s="5"/>
    </row>
    <row r="60" spans="1:10" x14ac:dyDescent="0.2">
      <c r="B60" s="5"/>
      <c r="C60" s="5"/>
    </row>
    <row r="61" spans="1:10" x14ac:dyDescent="0.2">
      <c r="B61" s="5"/>
      <c r="C61" s="5"/>
    </row>
    <row r="62" spans="1:10" x14ac:dyDescent="0.2">
      <c r="B62" s="5"/>
      <c r="C62" s="5"/>
    </row>
    <row r="63" spans="1:10" x14ac:dyDescent="0.2">
      <c r="B63" s="5"/>
      <c r="C63" s="5"/>
    </row>
    <row r="64" spans="1:10" x14ac:dyDescent="0.2">
      <c r="B64" s="5"/>
      <c r="C64" s="5"/>
    </row>
    <row r="65" spans="2:3" x14ac:dyDescent="0.2">
      <c r="B65" s="5"/>
      <c r="C65" s="5"/>
    </row>
    <row r="66" spans="2:3" x14ac:dyDescent="0.2">
      <c r="B66" s="5"/>
      <c r="C66" s="5"/>
    </row>
    <row r="67" spans="2:3" x14ac:dyDescent="0.2">
      <c r="B67" s="5"/>
      <c r="C67" s="5"/>
    </row>
    <row r="68" spans="2:3" x14ac:dyDescent="0.2">
      <c r="B68" s="5"/>
      <c r="C68" s="5"/>
    </row>
    <row r="69" spans="2:3" x14ac:dyDescent="0.2">
      <c r="B69" s="5"/>
      <c r="C69" s="5"/>
    </row>
    <row r="70" spans="2:3" x14ac:dyDescent="0.2">
      <c r="B70" s="5"/>
      <c r="C70" s="5"/>
    </row>
    <row r="71" spans="2:3" x14ac:dyDescent="0.2">
      <c r="B71" s="5"/>
      <c r="C71" s="5"/>
    </row>
    <row r="72" spans="2:3" x14ac:dyDescent="0.2">
      <c r="B72" s="5"/>
      <c r="C72" s="5"/>
    </row>
    <row r="73" spans="2:3" x14ac:dyDescent="0.2">
      <c r="B73" s="5"/>
      <c r="C73" s="5"/>
    </row>
    <row r="74" spans="2:3" x14ac:dyDescent="0.2">
      <c r="B74" s="5"/>
      <c r="C74" s="5"/>
    </row>
    <row r="75" spans="2:3" x14ac:dyDescent="0.2">
      <c r="B75" s="5"/>
      <c r="C75" s="5"/>
    </row>
    <row r="76" spans="2:3" x14ac:dyDescent="0.2">
      <c r="B76" s="5"/>
      <c r="C76" s="5"/>
    </row>
    <row r="77" spans="2:3" x14ac:dyDescent="0.2">
      <c r="B77" s="5"/>
      <c r="C77" s="5"/>
    </row>
    <row r="78" spans="2:3" x14ac:dyDescent="0.2">
      <c r="B78" s="5"/>
      <c r="C78" s="5"/>
    </row>
    <row r="79" spans="2:3" x14ac:dyDescent="0.2">
      <c r="B79" s="5"/>
      <c r="C79" s="5"/>
    </row>
    <row r="80" spans="2:3" x14ac:dyDescent="0.2">
      <c r="B80" s="5"/>
      <c r="C80" s="5"/>
    </row>
    <row r="81" spans="2:3" x14ac:dyDescent="0.2">
      <c r="B81" s="5"/>
      <c r="C81" s="5"/>
    </row>
    <row r="82" spans="2:3" x14ac:dyDescent="0.2">
      <c r="B82" s="5"/>
      <c r="C82" s="5"/>
    </row>
    <row r="83" spans="2:3" x14ac:dyDescent="0.2">
      <c r="B83" s="5"/>
      <c r="C83" s="5"/>
    </row>
    <row r="84" spans="2:3" x14ac:dyDescent="0.2">
      <c r="B84" s="5"/>
      <c r="C84" s="5"/>
    </row>
    <row r="85" spans="2:3" x14ac:dyDescent="0.2">
      <c r="B85" s="5"/>
      <c r="C85" s="5"/>
    </row>
    <row r="86" spans="2:3" x14ac:dyDescent="0.2">
      <c r="B86" s="5"/>
      <c r="C86" s="5"/>
    </row>
    <row r="87" spans="2:3" x14ac:dyDescent="0.2">
      <c r="B87" s="5"/>
      <c r="C87" s="5"/>
    </row>
    <row r="88" spans="2:3" x14ac:dyDescent="0.2">
      <c r="B88" s="5"/>
      <c r="C88" s="5"/>
    </row>
    <row r="89" spans="2:3" x14ac:dyDescent="0.2">
      <c r="B89" s="5"/>
      <c r="C89" s="5"/>
    </row>
    <row r="90" spans="2:3" x14ac:dyDescent="0.2">
      <c r="B90" s="5"/>
      <c r="C90" s="5"/>
    </row>
    <row r="91" spans="2:3" x14ac:dyDescent="0.2">
      <c r="B91" s="5"/>
      <c r="C91" s="5"/>
    </row>
    <row r="92" spans="2:3" x14ac:dyDescent="0.2">
      <c r="B92" s="5"/>
      <c r="C92" s="5"/>
    </row>
    <row r="93" spans="2:3" x14ac:dyDescent="0.2">
      <c r="B93" s="5"/>
      <c r="C93" s="5"/>
    </row>
    <row r="94" spans="2:3" x14ac:dyDescent="0.2">
      <c r="B94" s="5"/>
      <c r="C94" s="5"/>
    </row>
    <row r="95" spans="2:3" x14ac:dyDescent="0.2">
      <c r="B95" s="5"/>
      <c r="C95" s="5"/>
    </row>
    <row r="96" spans="2:3" x14ac:dyDescent="0.2">
      <c r="B96" s="5"/>
      <c r="C96" s="5"/>
    </row>
    <row r="97" spans="2:3" x14ac:dyDescent="0.2">
      <c r="B97" s="5"/>
      <c r="C97" s="5"/>
    </row>
    <row r="98" spans="2:3" x14ac:dyDescent="0.2">
      <c r="B98" s="5"/>
      <c r="C98" s="5"/>
    </row>
    <row r="99" spans="2:3" x14ac:dyDescent="0.2">
      <c r="B99" s="5"/>
      <c r="C99" s="5"/>
    </row>
    <row r="100" spans="2:3" x14ac:dyDescent="0.2">
      <c r="B100" s="5"/>
      <c r="C100" s="5"/>
    </row>
    <row r="101" spans="2:3" x14ac:dyDescent="0.2">
      <c r="B101" s="5"/>
      <c r="C101" s="5"/>
    </row>
    <row r="102" spans="2:3" x14ac:dyDescent="0.2">
      <c r="B102" s="5"/>
      <c r="C102" s="5"/>
    </row>
    <row r="103" spans="2:3" x14ac:dyDescent="0.2">
      <c r="B103" s="5"/>
      <c r="C103" s="5"/>
    </row>
    <row r="104" spans="2:3" x14ac:dyDescent="0.2">
      <c r="B104" s="5"/>
      <c r="C104" s="5"/>
    </row>
    <row r="105" spans="2:3" x14ac:dyDescent="0.2">
      <c r="B105" s="5"/>
      <c r="C105" s="5"/>
    </row>
    <row r="106" spans="2:3" x14ac:dyDescent="0.2">
      <c r="B106" s="5"/>
      <c r="C106" s="5"/>
    </row>
    <row r="107" spans="2:3" x14ac:dyDescent="0.2">
      <c r="B107" s="5"/>
      <c r="C107" s="5"/>
    </row>
    <row r="108" spans="2:3" x14ac:dyDescent="0.2">
      <c r="B108" s="5"/>
      <c r="C108" s="5"/>
    </row>
    <row r="109" spans="2:3" x14ac:dyDescent="0.2">
      <c r="B109" s="5"/>
      <c r="C109" s="5"/>
    </row>
    <row r="110" spans="2:3" x14ac:dyDescent="0.2">
      <c r="B110" s="5"/>
      <c r="C110" s="5"/>
    </row>
    <row r="111" spans="2:3" x14ac:dyDescent="0.2">
      <c r="B111" s="5"/>
      <c r="C111" s="5"/>
    </row>
    <row r="112" spans="2:3" x14ac:dyDescent="0.2">
      <c r="B112" s="5"/>
      <c r="C112" s="5"/>
    </row>
    <row r="113" spans="2:3" x14ac:dyDescent="0.2">
      <c r="B113" s="5"/>
      <c r="C113" s="5"/>
    </row>
    <row r="114" spans="2:3" x14ac:dyDescent="0.2">
      <c r="B114" s="5"/>
      <c r="C114" s="5"/>
    </row>
    <row r="115" spans="2:3" x14ac:dyDescent="0.2">
      <c r="B115" s="5"/>
      <c r="C115" s="5"/>
    </row>
    <row r="116" spans="2:3" x14ac:dyDescent="0.2">
      <c r="B116" s="5"/>
      <c r="C116" s="5"/>
    </row>
    <row r="117" spans="2:3" x14ac:dyDescent="0.2">
      <c r="B117" s="5"/>
      <c r="C117" s="5"/>
    </row>
    <row r="118" spans="2:3" x14ac:dyDescent="0.2">
      <c r="B118" s="5"/>
      <c r="C118" s="5"/>
    </row>
    <row r="119" spans="2:3" x14ac:dyDescent="0.2">
      <c r="B119" s="5"/>
      <c r="C119" s="5"/>
    </row>
    <row r="120" spans="2:3" x14ac:dyDescent="0.2">
      <c r="B120" s="5"/>
      <c r="C120" s="5"/>
    </row>
    <row r="121" spans="2:3" x14ac:dyDescent="0.2">
      <c r="B121" s="5"/>
      <c r="C121" s="5"/>
    </row>
    <row r="122" spans="2:3" x14ac:dyDescent="0.2">
      <c r="B122" s="5"/>
      <c r="C122" s="5"/>
    </row>
    <row r="123" spans="2:3" x14ac:dyDescent="0.2">
      <c r="B123" s="5"/>
      <c r="C123" s="5"/>
    </row>
    <row r="124" spans="2:3" x14ac:dyDescent="0.2">
      <c r="B124" s="5"/>
      <c r="C124" s="5"/>
    </row>
    <row r="125" spans="2:3" x14ac:dyDescent="0.2">
      <c r="B125" s="5"/>
      <c r="C125" s="5"/>
    </row>
    <row r="126" spans="2:3" x14ac:dyDescent="0.2">
      <c r="B126" s="5"/>
      <c r="C126" s="5"/>
    </row>
    <row r="127" spans="2:3" x14ac:dyDescent="0.2">
      <c r="B127" s="5"/>
      <c r="C127" s="5"/>
    </row>
    <row r="128" spans="2:3" x14ac:dyDescent="0.2">
      <c r="B128" s="5"/>
      <c r="C128" s="5"/>
    </row>
    <row r="129" spans="2:3" x14ac:dyDescent="0.2">
      <c r="B129" s="5"/>
      <c r="C129" s="5"/>
    </row>
    <row r="130" spans="2:3" x14ac:dyDescent="0.2">
      <c r="B130" s="5"/>
      <c r="C130" s="5"/>
    </row>
    <row r="131" spans="2:3" x14ac:dyDescent="0.2">
      <c r="B131" s="5"/>
      <c r="C131" s="5"/>
    </row>
    <row r="132" spans="2:3" x14ac:dyDescent="0.2">
      <c r="B132" s="5"/>
      <c r="C132" s="5"/>
    </row>
    <row r="133" spans="2:3" x14ac:dyDescent="0.2">
      <c r="B133" s="5"/>
      <c r="C133" s="5"/>
    </row>
    <row r="134" spans="2:3" x14ac:dyDescent="0.2">
      <c r="B134" s="5"/>
      <c r="C134" s="5"/>
    </row>
    <row r="135" spans="2:3" x14ac:dyDescent="0.2">
      <c r="B135" s="5"/>
      <c r="C135" s="5"/>
    </row>
    <row r="136" spans="2:3" x14ac:dyDescent="0.2">
      <c r="B136" s="5"/>
      <c r="C136" s="5"/>
    </row>
    <row r="137" spans="2:3" x14ac:dyDescent="0.2">
      <c r="B137" s="5"/>
      <c r="C137" s="5"/>
    </row>
    <row r="138" spans="2:3" x14ac:dyDescent="0.2">
      <c r="B138" s="5"/>
      <c r="C138" s="5"/>
    </row>
    <row r="139" spans="2:3" x14ac:dyDescent="0.2">
      <c r="B139" s="5"/>
      <c r="C139" s="5"/>
    </row>
    <row r="140" spans="2:3" x14ac:dyDescent="0.2">
      <c r="B140" s="5"/>
      <c r="C140" s="5"/>
    </row>
    <row r="141" spans="2:3" x14ac:dyDescent="0.2">
      <c r="B141" s="5"/>
      <c r="C141" s="5"/>
    </row>
    <row r="142" spans="2:3" x14ac:dyDescent="0.2">
      <c r="B142" s="5"/>
      <c r="C142" s="5"/>
    </row>
    <row r="143" spans="2:3" x14ac:dyDescent="0.2">
      <c r="B143" s="5"/>
      <c r="C143" s="5"/>
    </row>
    <row r="144" spans="2:3" x14ac:dyDescent="0.2">
      <c r="B144" s="5"/>
      <c r="C144" s="5"/>
    </row>
    <row r="145" spans="2:3" x14ac:dyDescent="0.2">
      <c r="B145" s="5"/>
      <c r="C145" s="5"/>
    </row>
    <row r="146" spans="2:3" x14ac:dyDescent="0.2">
      <c r="B146" s="5"/>
      <c r="C146" s="5"/>
    </row>
    <row r="147" spans="2:3" x14ac:dyDescent="0.2">
      <c r="B147" s="5"/>
      <c r="C147" s="5"/>
    </row>
    <row r="148" spans="2:3" x14ac:dyDescent="0.2">
      <c r="B148" s="5"/>
      <c r="C148" s="5"/>
    </row>
    <row r="149" spans="2:3" x14ac:dyDescent="0.2">
      <c r="B149" s="5"/>
      <c r="C149" s="5"/>
    </row>
    <row r="150" spans="2:3" x14ac:dyDescent="0.2">
      <c r="B150" s="5"/>
      <c r="C150" s="5"/>
    </row>
    <row r="151" spans="2:3" x14ac:dyDescent="0.2">
      <c r="B151" s="5"/>
      <c r="C151" s="5"/>
    </row>
    <row r="152" spans="2:3" x14ac:dyDescent="0.2">
      <c r="B152" s="5"/>
      <c r="C152" s="5"/>
    </row>
    <row r="153" spans="2:3" x14ac:dyDescent="0.2">
      <c r="B153" s="5"/>
      <c r="C153" s="5"/>
    </row>
    <row r="154" spans="2:3" x14ac:dyDescent="0.2">
      <c r="B154" s="5"/>
      <c r="C154" s="5"/>
    </row>
    <row r="155" spans="2:3" x14ac:dyDescent="0.2">
      <c r="B155" s="5"/>
      <c r="C155" s="5"/>
    </row>
    <row r="156" spans="2:3" x14ac:dyDescent="0.2">
      <c r="B156" s="5"/>
      <c r="C156" s="5"/>
    </row>
    <row r="157" spans="2:3" x14ac:dyDescent="0.2">
      <c r="B157" s="5"/>
      <c r="C157" s="5"/>
    </row>
    <row r="158" spans="2:3" x14ac:dyDescent="0.2">
      <c r="B158" s="5"/>
      <c r="C158" s="5"/>
    </row>
    <row r="159" spans="2:3" x14ac:dyDescent="0.2">
      <c r="B159" s="5"/>
      <c r="C159" s="5"/>
    </row>
    <row r="160" spans="2:3" x14ac:dyDescent="0.2">
      <c r="B160" s="5"/>
      <c r="C160" s="5"/>
    </row>
    <row r="161" spans="2:3" x14ac:dyDescent="0.2">
      <c r="B161" s="5"/>
      <c r="C161" s="5"/>
    </row>
    <row r="162" spans="2:3" x14ac:dyDescent="0.2">
      <c r="B162" s="5"/>
      <c r="C162" s="5"/>
    </row>
    <row r="163" spans="2:3" x14ac:dyDescent="0.2">
      <c r="B163" s="5"/>
      <c r="C163" s="5"/>
    </row>
    <row r="164" spans="2:3" x14ac:dyDescent="0.2">
      <c r="B164" s="5"/>
      <c r="C164" s="5"/>
    </row>
    <row r="165" spans="2:3" x14ac:dyDescent="0.2">
      <c r="B165" s="5"/>
      <c r="C165" s="5"/>
    </row>
    <row r="166" spans="2:3" x14ac:dyDescent="0.2">
      <c r="B166" s="5"/>
      <c r="C166" s="5"/>
    </row>
    <row r="167" spans="2:3" x14ac:dyDescent="0.2">
      <c r="B167" s="5"/>
      <c r="C167" s="5"/>
    </row>
    <row r="168" spans="2:3" x14ac:dyDescent="0.2">
      <c r="B168" s="5"/>
      <c r="C168" s="5"/>
    </row>
    <row r="169" spans="2:3" x14ac:dyDescent="0.2">
      <c r="B169" s="5"/>
      <c r="C169" s="5"/>
    </row>
    <row r="170" spans="2:3" x14ac:dyDescent="0.2">
      <c r="B170" s="5"/>
      <c r="C170" s="5"/>
    </row>
    <row r="171" spans="2:3" x14ac:dyDescent="0.2">
      <c r="B171" s="5"/>
      <c r="C171" s="5"/>
    </row>
    <row r="172" spans="2:3" x14ac:dyDescent="0.2">
      <c r="B172" s="5"/>
      <c r="C172" s="5"/>
    </row>
    <row r="173" spans="2:3" x14ac:dyDescent="0.2">
      <c r="B173" s="5"/>
      <c r="C173" s="5"/>
    </row>
    <row r="174" spans="2:3" x14ac:dyDescent="0.2">
      <c r="B174" s="5"/>
      <c r="C174" s="5"/>
    </row>
    <row r="175" spans="2:3" x14ac:dyDescent="0.2">
      <c r="B175" s="5"/>
      <c r="C175" s="5"/>
    </row>
    <row r="176" spans="2:3" x14ac:dyDescent="0.2">
      <c r="B176" s="5"/>
      <c r="C176" s="5"/>
    </row>
    <row r="177" spans="2:3" x14ac:dyDescent="0.2">
      <c r="B177" s="5"/>
      <c r="C177" s="5"/>
    </row>
    <row r="178" spans="2:3" x14ac:dyDescent="0.2">
      <c r="B178" s="5"/>
      <c r="C178" s="5"/>
    </row>
    <row r="179" spans="2:3" x14ac:dyDescent="0.2">
      <c r="B179" s="5"/>
      <c r="C179" s="5"/>
    </row>
    <row r="180" spans="2:3" x14ac:dyDescent="0.2">
      <c r="B180" s="5"/>
      <c r="C180" s="5"/>
    </row>
    <row r="181" spans="2:3" x14ac:dyDescent="0.2">
      <c r="B181" s="5"/>
      <c r="C181" s="5"/>
    </row>
    <row r="182" spans="2:3" x14ac:dyDescent="0.2">
      <c r="B182" s="5"/>
      <c r="C182" s="5"/>
    </row>
    <row r="183" spans="2:3" x14ac:dyDescent="0.2">
      <c r="B183" s="5"/>
      <c r="C183" s="5"/>
    </row>
    <row r="184" spans="2:3" x14ac:dyDescent="0.2">
      <c r="B184" s="5"/>
      <c r="C184" s="5"/>
    </row>
    <row r="185" spans="2:3" x14ac:dyDescent="0.2">
      <c r="B185" s="5"/>
      <c r="C185" s="5"/>
    </row>
    <row r="186" spans="2:3" x14ac:dyDescent="0.2">
      <c r="B186" s="5"/>
      <c r="C186" s="5"/>
    </row>
    <row r="187" spans="2:3" x14ac:dyDescent="0.2">
      <c r="B187" s="5"/>
      <c r="C187" s="5"/>
    </row>
    <row r="188" spans="2:3" x14ac:dyDescent="0.2">
      <c r="B188" s="5"/>
      <c r="C188" s="5"/>
    </row>
    <row r="189" spans="2:3" x14ac:dyDescent="0.2">
      <c r="B189" s="5"/>
      <c r="C189" s="5"/>
    </row>
    <row r="190" spans="2:3" x14ac:dyDescent="0.2">
      <c r="B190" s="5"/>
      <c r="C190" s="5"/>
    </row>
    <row r="191" spans="2:3" x14ac:dyDescent="0.2">
      <c r="B191" s="5"/>
      <c r="C191" s="5"/>
    </row>
    <row r="192" spans="2:3" x14ac:dyDescent="0.2">
      <c r="B192" s="5"/>
      <c r="C192" s="5"/>
    </row>
    <row r="193" spans="2:3" x14ac:dyDescent="0.2">
      <c r="B193" s="5"/>
      <c r="C193" s="5"/>
    </row>
    <row r="194" spans="2:3" x14ac:dyDescent="0.2">
      <c r="B194" s="5"/>
      <c r="C194" s="5"/>
    </row>
    <row r="195" spans="2:3" x14ac:dyDescent="0.2">
      <c r="B195" s="5"/>
      <c r="C195" s="5"/>
    </row>
    <row r="196" spans="2:3" x14ac:dyDescent="0.2">
      <c r="B196" s="5"/>
      <c r="C196" s="5"/>
    </row>
    <row r="197" spans="2:3" x14ac:dyDescent="0.2">
      <c r="B197" s="5"/>
      <c r="C197" s="5"/>
    </row>
    <row r="198" spans="2:3" x14ac:dyDescent="0.2">
      <c r="B198" s="5"/>
      <c r="C198" s="5"/>
    </row>
    <row r="199" spans="2:3" x14ac:dyDescent="0.2">
      <c r="B199" s="5"/>
      <c r="C199" s="5"/>
    </row>
    <row r="200" spans="2:3" x14ac:dyDescent="0.2">
      <c r="B200" s="5"/>
      <c r="C200" s="5"/>
    </row>
    <row r="201" spans="2:3" x14ac:dyDescent="0.2">
      <c r="B201" s="5"/>
      <c r="C201" s="5"/>
    </row>
    <row r="202" spans="2:3" x14ac:dyDescent="0.2">
      <c r="B202" s="5"/>
      <c r="C202" s="5"/>
    </row>
    <row r="203" spans="2:3" x14ac:dyDescent="0.2">
      <c r="B203" s="5"/>
      <c r="C203" s="5"/>
    </row>
    <row r="204" spans="2:3" x14ac:dyDescent="0.2">
      <c r="B204" s="5"/>
      <c r="C204" s="5"/>
    </row>
    <row r="205" spans="2:3" x14ac:dyDescent="0.2">
      <c r="B205" s="5"/>
      <c r="C205" s="5"/>
    </row>
    <row r="206" spans="2:3" x14ac:dyDescent="0.2">
      <c r="B206" s="5"/>
      <c r="C206" s="5"/>
    </row>
    <row r="207" spans="2:3" x14ac:dyDescent="0.2">
      <c r="B207" s="5"/>
      <c r="C207" s="5"/>
    </row>
    <row r="208" spans="2:3" x14ac:dyDescent="0.2">
      <c r="B208" s="5"/>
      <c r="C208" s="5"/>
    </row>
    <row r="209" spans="2:3" x14ac:dyDescent="0.2">
      <c r="B209" s="5"/>
      <c r="C209" s="5"/>
    </row>
    <row r="210" spans="2:3" x14ac:dyDescent="0.2">
      <c r="B210" s="5"/>
      <c r="C210" s="5"/>
    </row>
    <row r="211" spans="2:3" x14ac:dyDescent="0.2">
      <c r="B211" s="5"/>
      <c r="C211" s="5"/>
    </row>
    <row r="212" spans="2:3" x14ac:dyDescent="0.2">
      <c r="B212" s="5"/>
      <c r="C212" s="5"/>
    </row>
    <row r="213" spans="2:3" x14ac:dyDescent="0.2">
      <c r="B213" s="5"/>
      <c r="C213" s="5"/>
    </row>
    <row r="214" spans="2:3" x14ac:dyDescent="0.2">
      <c r="B214" s="5"/>
      <c r="C214" s="5"/>
    </row>
    <row r="215" spans="2:3" x14ac:dyDescent="0.2">
      <c r="B215" s="5"/>
      <c r="C215" s="5"/>
    </row>
    <row r="216" spans="2:3" x14ac:dyDescent="0.2">
      <c r="B216" s="5"/>
      <c r="C216" s="5"/>
    </row>
    <row r="217" spans="2:3" x14ac:dyDescent="0.2">
      <c r="B217" s="5"/>
      <c r="C217" s="5"/>
    </row>
    <row r="218" spans="2:3" x14ac:dyDescent="0.2">
      <c r="B218" s="5"/>
      <c r="C218" s="5"/>
    </row>
    <row r="219" spans="2:3" x14ac:dyDescent="0.2">
      <c r="B219" s="5"/>
      <c r="C219" s="5"/>
    </row>
    <row r="220" spans="2:3" x14ac:dyDescent="0.2">
      <c r="B220" s="5"/>
      <c r="C220" s="5"/>
    </row>
    <row r="221" spans="2:3" x14ac:dyDescent="0.2">
      <c r="B221" s="5"/>
      <c r="C221" s="5"/>
    </row>
    <row r="222" spans="2:3" x14ac:dyDescent="0.2">
      <c r="B222" s="5"/>
      <c r="C222" s="5"/>
    </row>
    <row r="223" spans="2:3" x14ac:dyDescent="0.2">
      <c r="B223" s="5"/>
      <c r="C223" s="5"/>
    </row>
    <row r="224" spans="2:3" x14ac:dyDescent="0.2">
      <c r="B224" s="5"/>
      <c r="C224" s="5"/>
    </row>
    <row r="225" spans="2:3" x14ac:dyDescent="0.2">
      <c r="B225" s="5"/>
      <c r="C225" s="5"/>
    </row>
    <row r="226" spans="2:3" x14ac:dyDescent="0.2">
      <c r="B226" s="5"/>
      <c r="C226" s="5"/>
    </row>
    <row r="227" spans="2:3" x14ac:dyDescent="0.2">
      <c r="B227" s="5"/>
      <c r="C227" s="5"/>
    </row>
    <row r="228" spans="2:3" x14ac:dyDescent="0.2">
      <c r="B228" s="5"/>
      <c r="C228" s="5"/>
    </row>
    <row r="229" spans="2:3" x14ac:dyDescent="0.2">
      <c r="B229" s="5"/>
      <c r="C229" s="5"/>
    </row>
    <row r="230" spans="2:3" x14ac:dyDescent="0.2">
      <c r="B230" s="5"/>
      <c r="C230" s="5"/>
    </row>
    <row r="231" spans="2:3" x14ac:dyDescent="0.2">
      <c r="B231" s="5"/>
      <c r="C231" s="5"/>
    </row>
    <row r="232" spans="2:3" x14ac:dyDescent="0.2">
      <c r="B232" s="5"/>
      <c r="C232" s="5"/>
    </row>
    <row r="233" spans="2:3" x14ac:dyDescent="0.2">
      <c r="B233" s="5"/>
      <c r="C233" s="5"/>
    </row>
    <row r="234" spans="2:3" x14ac:dyDescent="0.2">
      <c r="B234" s="5"/>
      <c r="C234" s="5"/>
    </row>
    <row r="235" spans="2:3" x14ac:dyDescent="0.2">
      <c r="B235" s="5"/>
      <c r="C235" s="5"/>
    </row>
    <row r="236" spans="2:3" x14ac:dyDescent="0.2">
      <c r="B236" s="5"/>
      <c r="C236" s="5"/>
    </row>
    <row r="237" spans="2:3" x14ac:dyDescent="0.2">
      <c r="B237" s="5"/>
      <c r="C237" s="5"/>
    </row>
    <row r="238" spans="2:3" x14ac:dyDescent="0.2">
      <c r="B238" s="5"/>
      <c r="C238" s="5"/>
    </row>
    <row r="239" spans="2:3" x14ac:dyDescent="0.2">
      <c r="B239" s="5"/>
      <c r="C239" s="5"/>
    </row>
    <row r="240" spans="2:3" x14ac:dyDescent="0.2">
      <c r="B240" s="5"/>
      <c r="C240" s="5"/>
    </row>
    <row r="241" spans="2:3" x14ac:dyDescent="0.2">
      <c r="B241" s="5"/>
      <c r="C241" s="5"/>
    </row>
    <row r="242" spans="2:3" x14ac:dyDescent="0.2">
      <c r="B242" s="5"/>
      <c r="C242" s="5"/>
    </row>
    <row r="243" spans="2:3" x14ac:dyDescent="0.2">
      <c r="B243" s="5"/>
      <c r="C243" s="5"/>
    </row>
    <row r="244" spans="2:3" x14ac:dyDescent="0.2">
      <c r="B244" s="5"/>
      <c r="C244" s="5"/>
    </row>
    <row r="245" spans="2:3" x14ac:dyDescent="0.2">
      <c r="B245" s="5"/>
      <c r="C245" s="5"/>
    </row>
    <row r="246" spans="2:3" x14ac:dyDescent="0.2">
      <c r="B246" s="5"/>
      <c r="C246" s="5"/>
    </row>
    <row r="247" spans="2:3" x14ac:dyDescent="0.2">
      <c r="B247" s="5"/>
      <c r="C247" s="5"/>
    </row>
    <row r="248" spans="2:3" x14ac:dyDescent="0.2">
      <c r="B248" s="5"/>
      <c r="C248" s="5"/>
    </row>
    <row r="249" spans="2:3" x14ac:dyDescent="0.2">
      <c r="B249" s="5"/>
      <c r="C249" s="5"/>
    </row>
    <row r="250" spans="2:3" x14ac:dyDescent="0.2">
      <c r="B250" s="5"/>
      <c r="C250" s="5"/>
    </row>
    <row r="251" spans="2:3" x14ac:dyDescent="0.2">
      <c r="B251" s="5"/>
      <c r="C251" s="5"/>
    </row>
    <row r="252" spans="2:3" x14ac:dyDescent="0.2">
      <c r="B252" s="5"/>
      <c r="C252" s="5"/>
    </row>
    <row r="253" spans="2:3" x14ac:dyDescent="0.2">
      <c r="B253" s="5"/>
      <c r="C253" s="5"/>
    </row>
    <row r="254" spans="2:3" x14ac:dyDescent="0.2">
      <c r="B254" s="5"/>
      <c r="C254" s="5"/>
    </row>
    <row r="255" spans="2:3" x14ac:dyDescent="0.2">
      <c r="B255" s="5"/>
      <c r="C255" s="5"/>
    </row>
    <row r="256" spans="2:3" x14ac:dyDescent="0.2">
      <c r="B256" s="5"/>
      <c r="C256" s="5"/>
    </row>
    <row r="257" spans="2:3" x14ac:dyDescent="0.2">
      <c r="B257" s="5"/>
      <c r="C257" s="5"/>
    </row>
    <row r="258" spans="2:3" x14ac:dyDescent="0.2">
      <c r="B258" s="5"/>
      <c r="C258" s="5"/>
    </row>
    <row r="259" spans="2:3" x14ac:dyDescent="0.2">
      <c r="B259" s="5"/>
      <c r="C259" s="5"/>
    </row>
    <row r="260" spans="2:3" x14ac:dyDescent="0.2">
      <c r="B260" s="5"/>
      <c r="C260" s="5"/>
    </row>
    <row r="261" spans="2:3" x14ac:dyDescent="0.2">
      <c r="B261" s="5"/>
      <c r="C261" s="5"/>
    </row>
    <row r="262" spans="2:3" x14ac:dyDescent="0.2">
      <c r="B262" s="5"/>
      <c r="C262" s="5"/>
    </row>
    <row r="263" spans="2:3" x14ac:dyDescent="0.2">
      <c r="B263" s="5"/>
      <c r="C263" s="5"/>
    </row>
    <row r="264" spans="2:3" x14ac:dyDescent="0.2">
      <c r="B264" s="5"/>
      <c r="C264" s="5"/>
    </row>
    <row r="265" spans="2:3" x14ac:dyDescent="0.2">
      <c r="B265" s="5"/>
      <c r="C265" s="5"/>
    </row>
    <row r="266" spans="2:3" x14ac:dyDescent="0.2">
      <c r="B266" s="5"/>
      <c r="C266" s="5"/>
    </row>
    <row r="267" spans="2:3" x14ac:dyDescent="0.2">
      <c r="B267" s="5"/>
      <c r="C267" s="5"/>
    </row>
    <row r="268" spans="2:3" x14ac:dyDescent="0.2">
      <c r="B268" s="5"/>
      <c r="C268" s="5"/>
    </row>
    <row r="269" spans="2:3" x14ac:dyDescent="0.2">
      <c r="B269" s="5"/>
      <c r="C269" s="5"/>
    </row>
    <row r="270" spans="2:3" x14ac:dyDescent="0.2">
      <c r="B270" s="5"/>
      <c r="C270" s="5"/>
    </row>
    <row r="271" spans="2:3" x14ac:dyDescent="0.2">
      <c r="B271" s="5"/>
      <c r="C271" s="5"/>
    </row>
    <row r="272" spans="2:3" x14ac:dyDescent="0.2">
      <c r="B272" s="5"/>
      <c r="C272" s="5"/>
    </row>
    <row r="273" spans="2:3" x14ac:dyDescent="0.2">
      <c r="B273" s="5"/>
      <c r="C273" s="5"/>
    </row>
    <row r="274" spans="2:3" x14ac:dyDescent="0.2">
      <c r="B274" s="5"/>
      <c r="C274" s="5"/>
    </row>
    <row r="275" spans="2:3" x14ac:dyDescent="0.2">
      <c r="B275" s="5"/>
      <c r="C275" s="5"/>
    </row>
    <row r="276" spans="2:3" x14ac:dyDescent="0.2">
      <c r="B276" s="5"/>
      <c r="C276" s="5"/>
    </row>
    <row r="277" spans="2:3" x14ac:dyDescent="0.2">
      <c r="B277" s="5"/>
      <c r="C277" s="5"/>
    </row>
    <row r="278" spans="2:3" x14ac:dyDescent="0.2">
      <c r="B278" s="5"/>
      <c r="C278" s="5"/>
    </row>
    <row r="279" spans="2:3" x14ac:dyDescent="0.2">
      <c r="B279" s="5"/>
      <c r="C279" s="5"/>
    </row>
    <row r="280" spans="2:3" x14ac:dyDescent="0.2">
      <c r="B280" s="5"/>
      <c r="C280" s="5"/>
    </row>
    <row r="281" spans="2:3" x14ac:dyDescent="0.2">
      <c r="B281" s="5"/>
      <c r="C281" s="5"/>
    </row>
    <row r="282" spans="2:3" x14ac:dyDescent="0.2">
      <c r="B282" s="5"/>
      <c r="C282" s="5"/>
    </row>
    <row r="283" spans="2:3" x14ac:dyDescent="0.2">
      <c r="B283" s="5"/>
      <c r="C283" s="5"/>
    </row>
    <row r="284" spans="2:3" x14ac:dyDescent="0.2">
      <c r="B284" s="5"/>
      <c r="C284" s="5"/>
    </row>
    <row r="285" spans="2:3" x14ac:dyDescent="0.2">
      <c r="B285" s="5"/>
      <c r="C285" s="5"/>
    </row>
    <row r="286" spans="2:3" x14ac:dyDescent="0.2">
      <c r="B286" s="5"/>
      <c r="C286" s="5"/>
    </row>
    <row r="287" spans="2:3" x14ac:dyDescent="0.2">
      <c r="B287" s="5"/>
      <c r="C287" s="5"/>
    </row>
    <row r="288" spans="2:3" x14ac:dyDescent="0.2">
      <c r="B288" s="5"/>
      <c r="C288" s="5"/>
    </row>
    <row r="289" spans="2:3" x14ac:dyDescent="0.2">
      <c r="B289" s="5"/>
      <c r="C289" s="5"/>
    </row>
    <row r="290" spans="2:3" x14ac:dyDescent="0.2">
      <c r="B290" s="5"/>
      <c r="C290" s="5"/>
    </row>
    <row r="291" spans="2:3" x14ac:dyDescent="0.2">
      <c r="B291" s="5"/>
      <c r="C291" s="5"/>
    </row>
    <row r="292" spans="2:3" x14ac:dyDescent="0.2">
      <c r="B292" s="5"/>
      <c r="C292" s="5"/>
    </row>
    <row r="293" spans="2:3" x14ac:dyDescent="0.2">
      <c r="B293" s="5"/>
      <c r="C293" s="5"/>
    </row>
    <row r="294" spans="2:3" x14ac:dyDescent="0.2">
      <c r="B294" s="5"/>
      <c r="C294" s="5"/>
    </row>
    <row r="295" spans="2:3" x14ac:dyDescent="0.2">
      <c r="B295" s="5"/>
      <c r="C295" s="5"/>
    </row>
    <row r="296" spans="2:3" x14ac:dyDescent="0.2">
      <c r="B296" s="5"/>
      <c r="C296" s="5"/>
    </row>
    <row r="297" spans="2:3" x14ac:dyDescent="0.2">
      <c r="B297" s="5"/>
      <c r="C297" s="5"/>
    </row>
    <row r="298" spans="2:3" x14ac:dyDescent="0.2">
      <c r="B298" s="5"/>
      <c r="C298" s="5"/>
    </row>
    <row r="299" spans="2:3" x14ac:dyDescent="0.2">
      <c r="B299" s="5"/>
      <c r="C299" s="5"/>
    </row>
    <row r="300" spans="2:3" x14ac:dyDescent="0.2">
      <c r="B300" s="5"/>
      <c r="C300" s="5"/>
    </row>
    <row r="301" spans="2:3" x14ac:dyDescent="0.2">
      <c r="B301" s="5"/>
      <c r="C301" s="5"/>
    </row>
    <row r="302" spans="2:3" x14ac:dyDescent="0.2">
      <c r="B302" s="5"/>
      <c r="C302" s="5"/>
    </row>
    <row r="303" spans="2:3" x14ac:dyDescent="0.2">
      <c r="B303" s="5"/>
      <c r="C303" s="5"/>
    </row>
    <row r="304" spans="2:3" x14ac:dyDescent="0.2">
      <c r="B304" s="5"/>
      <c r="C304" s="5"/>
    </row>
    <row r="305" spans="2:3" x14ac:dyDescent="0.2">
      <c r="B305" s="5"/>
      <c r="C305" s="5"/>
    </row>
    <row r="306" spans="2:3" x14ac:dyDescent="0.2">
      <c r="B306" s="5"/>
      <c r="C306" s="5"/>
    </row>
    <row r="307" spans="2:3" x14ac:dyDescent="0.2">
      <c r="B307" s="5"/>
      <c r="C307" s="5"/>
    </row>
    <row r="308" spans="2:3" x14ac:dyDescent="0.2">
      <c r="B308" s="5"/>
      <c r="C308" s="5"/>
    </row>
    <row r="309" spans="2:3" x14ac:dyDescent="0.2">
      <c r="B309" s="5"/>
      <c r="C309" s="5"/>
    </row>
    <row r="310" spans="2:3" x14ac:dyDescent="0.2">
      <c r="B310" s="5"/>
      <c r="C310" s="5"/>
    </row>
    <row r="311" spans="2:3" x14ac:dyDescent="0.2">
      <c r="B311" s="5"/>
      <c r="C311" s="5"/>
    </row>
    <row r="312" spans="2:3" x14ac:dyDescent="0.2">
      <c r="B312" s="5"/>
      <c r="C312" s="5"/>
    </row>
    <row r="313" spans="2:3" x14ac:dyDescent="0.2">
      <c r="B313" s="5"/>
      <c r="C313" s="5"/>
    </row>
    <row r="314" spans="2:3" x14ac:dyDescent="0.2">
      <c r="B314" s="5"/>
      <c r="C314" s="5"/>
    </row>
    <row r="315" spans="2:3" x14ac:dyDescent="0.2">
      <c r="B315" s="5"/>
      <c r="C315" s="5"/>
    </row>
    <row r="316" spans="2:3" x14ac:dyDescent="0.2">
      <c r="B316" s="5"/>
      <c r="C316" s="5"/>
    </row>
    <row r="317" spans="2:3" x14ac:dyDescent="0.2">
      <c r="B317" s="5"/>
      <c r="C317" s="5"/>
    </row>
    <row r="318" spans="2:3" x14ac:dyDescent="0.2">
      <c r="B318" s="5"/>
      <c r="C318" s="5"/>
    </row>
    <row r="319" spans="2:3" x14ac:dyDescent="0.2">
      <c r="B319" s="5"/>
      <c r="C319" s="5"/>
    </row>
    <row r="320" spans="2:3" x14ac:dyDescent="0.2">
      <c r="B320" s="5"/>
      <c r="C320" s="5"/>
    </row>
    <row r="321" spans="2:3" x14ac:dyDescent="0.2">
      <c r="B321" s="5"/>
      <c r="C321" s="5"/>
    </row>
    <row r="322" spans="2:3" x14ac:dyDescent="0.2">
      <c r="B322" s="5"/>
      <c r="C322" s="5"/>
    </row>
    <row r="323" spans="2:3" x14ac:dyDescent="0.2">
      <c r="B323" s="5"/>
      <c r="C323" s="5"/>
    </row>
    <row r="324" spans="2:3" x14ac:dyDescent="0.2">
      <c r="B324" s="5"/>
      <c r="C324" s="5"/>
    </row>
    <row r="325" spans="2:3" x14ac:dyDescent="0.2">
      <c r="B325" s="5"/>
      <c r="C325" s="5"/>
    </row>
    <row r="326" spans="2:3" x14ac:dyDescent="0.2">
      <c r="B326" s="5"/>
      <c r="C326" s="5"/>
    </row>
    <row r="327" spans="2:3" x14ac:dyDescent="0.2">
      <c r="B327" s="5"/>
      <c r="C327" s="5"/>
    </row>
    <row r="328" spans="2:3" x14ac:dyDescent="0.2">
      <c r="B328" s="5"/>
      <c r="C328" s="5"/>
    </row>
    <row r="329" spans="2:3" x14ac:dyDescent="0.2">
      <c r="B329" s="5"/>
      <c r="C329" s="5"/>
    </row>
    <row r="330" spans="2:3" x14ac:dyDescent="0.2">
      <c r="B330" s="5"/>
      <c r="C330" s="5"/>
    </row>
    <row r="331" spans="2:3" x14ac:dyDescent="0.2">
      <c r="B331" s="5"/>
      <c r="C331" s="5"/>
    </row>
    <row r="332" spans="2:3" x14ac:dyDescent="0.2">
      <c r="B332" s="5"/>
      <c r="C332" s="5"/>
    </row>
    <row r="333" spans="2:3" x14ac:dyDescent="0.2">
      <c r="B333" s="5"/>
      <c r="C333" s="5"/>
    </row>
    <row r="334" spans="2:3" x14ac:dyDescent="0.2">
      <c r="B334" s="5"/>
      <c r="C334" s="5"/>
    </row>
    <row r="335" spans="2:3" x14ac:dyDescent="0.2">
      <c r="B335" s="5"/>
      <c r="C335" s="5"/>
    </row>
    <row r="336" spans="2:3" x14ac:dyDescent="0.2">
      <c r="B336" s="5"/>
      <c r="C336" s="5"/>
    </row>
    <row r="337" spans="2:3" x14ac:dyDescent="0.2">
      <c r="B337" s="5"/>
      <c r="C337" s="5"/>
    </row>
    <row r="338" spans="2:3" x14ac:dyDescent="0.2">
      <c r="B338" s="5"/>
      <c r="C338" s="5"/>
    </row>
    <row r="339" spans="2:3" x14ac:dyDescent="0.2">
      <c r="B339" s="5"/>
      <c r="C339" s="5"/>
    </row>
    <row r="340" spans="2:3" x14ac:dyDescent="0.2">
      <c r="B340" s="5"/>
      <c r="C340" s="5"/>
    </row>
    <row r="341" spans="2:3" x14ac:dyDescent="0.2">
      <c r="B341" s="5"/>
      <c r="C341" s="5"/>
    </row>
    <row r="342" spans="2:3" x14ac:dyDescent="0.2">
      <c r="B342" s="5"/>
      <c r="C342" s="5"/>
    </row>
    <row r="343" spans="2:3" x14ac:dyDescent="0.2">
      <c r="B343" s="5"/>
      <c r="C343" s="5"/>
    </row>
    <row r="344" spans="2:3" x14ac:dyDescent="0.2">
      <c r="B344" s="5"/>
      <c r="C344" s="5"/>
    </row>
    <row r="345" spans="2:3" x14ac:dyDescent="0.2">
      <c r="B345" s="5"/>
      <c r="C345" s="5"/>
    </row>
    <row r="346" spans="2:3" x14ac:dyDescent="0.2">
      <c r="B346" s="5"/>
      <c r="C346" s="5"/>
    </row>
    <row r="347" spans="2:3" x14ac:dyDescent="0.2">
      <c r="B347" s="5"/>
      <c r="C347" s="5"/>
    </row>
    <row r="348" spans="2:3" x14ac:dyDescent="0.2">
      <c r="B348" s="5"/>
      <c r="C348" s="5"/>
    </row>
    <row r="349" spans="2:3" x14ac:dyDescent="0.2">
      <c r="B349" s="5"/>
      <c r="C349" s="5"/>
    </row>
    <row r="350" spans="2:3" x14ac:dyDescent="0.2">
      <c r="B350" s="5"/>
      <c r="C350" s="5"/>
    </row>
    <row r="351" spans="2:3" x14ac:dyDescent="0.2">
      <c r="B351" s="5"/>
      <c r="C351" s="5"/>
    </row>
    <row r="352" spans="2:3" x14ac:dyDescent="0.2">
      <c r="B352" s="5"/>
      <c r="C352" s="5"/>
    </row>
    <row r="353" spans="2:3" x14ac:dyDescent="0.2">
      <c r="B353" s="5"/>
      <c r="C353" s="5"/>
    </row>
    <row r="354" spans="2:3" x14ac:dyDescent="0.2">
      <c r="B354" s="5"/>
      <c r="C354" s="5"/>
    </row>
    <row r="355" spans="2:3" x14ac:dyDescent="0.2">
      <c r="B355" s="5"/>
      <c r="C355" s="5"/>
    </row>
    <row r="356" spans="2:3" x14ac:dyDescent="0.2">
      <c r="B356" s="5"/>
      <c r="C356" s="5"/>
    </row>
    <row r="357" spans="2:3" x14ac:dyDescent="0.2">
      <c r="B357" s="5"/>
      <c r="C357" s="5"/>
    </row>
    <row r="358" spans="2:3" x14ac:dyDescent="0.2">
      <c r="B358" s="5"/>
      <c r="C358" s="5"/>
    </row>
    <row r="359" spans="2:3" x14ac:dyDescent="0.2">
      <c r="B359" s="5"/>
      <c r="C359" s="5"/>
    </row>
    <row r="360" spans="2:3" x14ac:dyDescent="0.2">
      <c r="B360" s="5"/>
      <c r="C360" s="5"/>
    </row>
    <row r="361" spans="2:3" x14ac:dyDescent="0.2">
      <c r="B361" s="5"/>
      <c r="C361" s="5"/>
    </row>
    <row r="362" spans="2:3" x14ac:dyDescent="0.2">
      <c r="B362" s="5"/>
      <c r="C362" s="5"/>
    </row>
    <row r="363" spans="2:3" x14ac:dyDescent="0.2">
      <c r="B363" s="5"/>
      <c r="C363" s="5"/>
    </row>
    <row r="364" spans="2:3" x14ac:dyDescent="0.2">
      <c r="B364" s="5"/>
      <c r="C364" s="5"/>
    </row>
    <row r="365" spans="2:3" x14ac:dyDescent="0.2">
      <c r="B365" s="5"/>
      <c r="C365" s="5"/>
    </row>
    <row r="366" spans="2:3" x14ac:dyDescent="0.2">
      <c r="B366" s="5"/>
      <c r="C366" s="5"/>
    </row>
    <row r="367" spans="2:3" x14ac:dyDescent="0.2">
      <c r="B367" s="5"/>
      <c r="C367" s="5"/>
    </row>
    <row r="368" spans="2:3" x14ac:dyDescent="0.2">
      <c r="B368" s="5"/>
      <c r="C368" s="5"/>
    </row>
    <row r="369" spans="2:3" x14ac:dyDescent="0.2">
      <c r="B369" s="5"/>
      <c r="C369" s="5"/>
    </row>
    <row r="370" spans="2:3" x14ac:dyDescent="0.2">
      <c r="B370" s="5"/>
      <c r="C370" s="5"/>
    </row>
    <row r="371" spans="2:3" x14ac:dyDescent="0.2">
      <c r="B371" s="5"/>
      <c r="C371" s="5"/>
    </row>
    <row r="372" spans="2:3" x14ac:dyDescent="0.2">
      <c r="B372" s="5"/>
      <c r="C372" s="5"/>
    </row>
    <row r="373" spans="2:3" x14ac:dyDescent="0.2">
      <c r="B373" s="5"/>
      <c r="C373" s="5"/>
    </row>
    <row r="374" spans="2:3" x14ac:dyDescent="0.2">
      <c r="B374" s="5"/>
      <c r="C374" s="5"/>
    </row>
    <row r="375" spans="2:3" x14ac:dyDescent="0.2">
      <c r="B375" s="5"/>
      <c r="C375" s="5"/>
    </row>
    <row r="376" spans="2:3" x14ac:dyDescent="0.2">
      <c r="B376" s="5"/>
      <c r="C376" s="5"/>
    </row>
    <row r="377" spans="2:3" x14ac:dyDescent="0.2">
      <c r="B377" s="5"/>
      <c r="C377" s="5"/>
    </row>
    <row r="378" spans="2:3" x14ac:dyDescent="0.2">
      <c r="B378" s="5"/>
      <c r="C378" s="5"/>
    </row>
    <row r="379" spans="2:3" x14ac:dyDescent="0.2">
      <c r="B379" s="5"/>
      <c r="C379" s="5"/>
    </row>
    <row r="380" spans="2:3" x14ac:dyDescent="0.2">
      <c r="B380" s="5"/>
      <c r="C380" s="5"/>
    </row>
    <row r="381" spans="2:3" x14ac:dyDescent="0.2">
      <c r="B381" s="5"/>
      <c r="C381" s="5"/>
    </row>
    <row r="382" spans="2:3" x14ac:dyDescent="0.2">
      <c r="B382" s="5"/>
      <c r="C382" s="5"/>
    </row>
    <row r="383" spans="2:3" x14ac:dyDescent="0.2">
      <c r="B383" s="5"/>
      <c r="C383" s="5"/>
    </row>
    <row r="384" spans="2:3" x14ac:dyDescent="0.2">
      <c r="B384" s="5"/>
      <c r="C384" s="5"/>
    </row>
    <row r="385" spans="2:3" x14ac:dyDescent="0.2">
      <c r="B385" s="5"/>
      <c r="C385" s="5"/>
    </row>
    <row r="386" spans="2:3" x14ac:dyDescent="0.2">
      <c r="B386" s="5"/>
      <c r="C386" s="5"/>
    </row>
    <row r="387" spans="2:3" x14ac:dyDescent="0.2">
      <c r="B387" s="5"/>
      <c r="C387" s="5"/>
    </row>
    <row r="388" spans="2:3" x14ac:dyDescent="0.2">
      <c r="B388" s="5"/>
      <c r="C388" s="5"/>
    </row>
    <row r="389" spans="2:3" x14ac:dyDescent="0.2">
      <c r="B389" s="5"/>
      <c r="C389" s="5"/>
    </row>
    <row r="390" spans="2:3" x14ac:dyDescent="0.2">
      <c r="B390" s="5"/>
      <c r="C390" s="5"/>
    </row>
    <row r="391" spans="2:3" x14ac:dyDescent="0.2">
      <c r="B391" s="5"/>
      <c r="C391" s="5"/>
    </row>
    <row r="392" spans="2:3" x14ac:dyDescent="0.2">
      <c r="B392" s="5"/>
      <c r="C392" s="5"/>
    </row>
    <row r="393" spans="2:3" x14ac:dyDescent="0.2">
      <c r="B393" s="5"/>
      <c r="C393" s="5"/>
    </row>
    <row r="394" spans="2:3" x14ac:dyDescent="0.2">
      <c r="B394" s="5"/>
      <c r="C394" s="5"/>
    </row>
    <row r="395" spans="2:3" x14ac:dyDescent="0.2">
      <c r="B395" s="5"/>
      <c r="C395" s="5"/>
    </row>
    <row r="396" spans="2:3" x14ac:dyDescent="0.2">
      <c r="B396" s="5"/>
      <c r="C396" s="5"/>
    </row>
    <row r="397" spans="2:3" x14ac:dyDescent="0.2">
      <c r="B397" s="5"/>
      <c r="C397" s="5"/>
    </row>
    <row r="398" spans="2:3" x14ac:dyDescent="0.2">
      <c r="B398" s="5"/>
      <c r="C398" s="5"/>
    </row>
    <row r="399" spans="2:3" x14ac:dyDescent="0.2">
      <c r="B399" s="5"/>
      <c r="C399" s="5"/>
    </row>
    <row r="400" spans="2:3" x14ac:dyDescent="0.2">
      <c r="B400" s="5"/>
      <c r="C400" s="5"/>
    </row>
    <row r="401" spans="2:3" x14ac:dyDescent="0.2">
      <c r="B401" s="5"/>
      <c r="C401" s="5"/>
    </row>
    <row r="402" spans="2:3" x14ac:dyDescent="0.2">
      <c r="B402" s="5"/>
      <c r="C402" s="5"/>
    </row>
    <row r="403" spans="2:3" x14ac:dyDescent="0.2">
      <c r="B403" s="5"/>
      <c r="C403" s="5"/>
    </row>
    <row r="404" spans="2:3" x14ac:dyDescent="0.2">
      <c r="B404" s="5"/>
      <c r="C404" s="5"/>
    </row>
    <row r="405" spans="2:3" x14ac:dyDescent="0.2">
      <c r="B405" s="5"/>
      <c r="C405" s="5"/>
    </row>
    <row r="406" spans="2:3" x14ac:dyDescent="0.2">
      <c r="B406" s="5"/>
      <c r="C406" s="5"/>
    </row>
    <row r="407" spans="2:3" x14ac:dyDescent="0.2">
      <c r="B407" s="5"/>
      <c r="C407" s="5"/>
    </row>
    <row r="408" spans="2:3" x14ac:dyDescent="0.2">
      <c r="B408" s="5"/>
      <c r="C408" s="5"/>
    </row>
    <row r="409" spans="2:3" x14ac:dyDescent="0.2">
      <c r="B409" s="5"/>
      <c r="C409" s="5"/>
    </row>
    <row r="410" spans="2:3" x14ac:dyDescent="0.2">
      <c r="B410" s="5"/>
      <c r="C410" s="5"/>
    </row>
    <row r="411" spans="2:3" x14ac:dyDescent="0.2">
      <c r="B411" s="5"/>
      <c r="C411" s="5"/>
    </row>
    <row r="412" spans="2:3" x14ac:dyDescent="0.2">
      <c r="B412" s="5"/>
      <c r="C412" s="5"/>
    </row>
    <row r="413" spans="2:3" x14ac:dyDescent="0.2">
      <c r="B413" s="5"/>
      <c r="C413" s="5"/>
    </row>
    <row r="414" spans="2:3" x14ac:dyDescent="0.2">
      <c r="B414" s="5"/>
      <c r="C414" s="5"/>
    </row>
    <row r="415" spans="2:3" x14ac:dyDescent="0.2">
      <c r="B415" s="5"/>
      <c r="C415" s="5"/>
    </row>
    <row r="416" spans="2:3" x14ac:dyDescent="0.2">
      <c r="B416" s="5"/>
      <c r="C416" s="5"/>
    </row>
    <row r="417" spans="2:3" x14ac:dyDescent="0.2">
      <c r="B417" s="5"/>
      <c r="C417" s="5"/>
    </row>
    <row r="418" spans="2:3" x14ac:dyDescent="0.2">
      <c r="B418" s="5"/>
      <c r="C418" s="5"/>
    </row>
    <row r="419" spans="2:3" x14ac:dyDescent="0.2">
      <c r="B419" s="5"/>
      <c r="C419" s="5"/>
    </row>
    <row r="420" spans="2:3" x14ac:dyDescent="0.2">
      <c r="B420" s="5"/>
      <c r="C420" s="5"/>
    </row>
    <row r="421" spans="2:3" x14ac:dyDescent="0.2">
      <c r="B421" s="5"/>
      <c r="C421" s="5"/>
    </row>
    <row r="422" spans="2:3" x14ac:dyDescent="0.2">
      <c r="B422" s="5"/>
      <c r="C422" s="5"/>
    </row>
    <row r="423" spans="2:3" x14ac:dyDescent="0.2">
      <c r="B423" s="5"/>
      <c r="C423" s="5"/>
    </row>
    <row r="424" spans="2:3" x14ac:dyDescent="0.2">
      <c r="B424" s="5"/>
      <c r="C424" s="5"/>
    </row>
    <row r="425" spans="2:3" x14ac:dyDescent="0.2">
      <c r="B425" s="5"/>
      <c r="C425" s="5"/>
    </row>
    <row r="426" spans="2:3" x14ac:dyDescent="0.2">
      <c r="B426" s="5"/>
      <c r="C426" s="5"/>
    </row>
    <row r="427" spans="2:3" x14ac:dyDescent="0.2">
      <c r="B427" s="5"/>
      <c r="C427" s="5"/>
    </row>
    <row r="428" spans="2:3" x14ac:dyDescent="0.2">
      <c r="B428" s="5"/>
      <c r="C428" s="5"/>
    </row>
    <row r="429" spans="2:3" x14ac:dyDescent="0.2">
      <c r="B429" s="5"/>
      <c r="C429" s="5"/>
    </row>
    <row r="430" spans="2:3" x14ac:dyDescent="0.2">
      <c r="B430" s="5"/>
      <c r="C430" s="5"/>
    </row>
    <row r="431" spans="2:3" x14ac:dyDescent="0.2">
      <c r="B431" s="5"/>
      <c r="C431" s="5"/>
    </row>
    <row r="432" spans="2:3" x14ac:dyDescent="0.2">
      <c r="B432" s="5"/>
      <c r="C432" s="5"/>
    </row>
    <row r="433" spans="2:3" x14ac:dyDescent="0.2">
      <c r="B433" s="5"/>
      <c r="C433" s="5"/>
    </row>
    <row r="434" spans="2:3" x14ac:dyDescent="0.2">
      <c r="B434" s="5"/>
      <c r="C434" s="5"/>
    </row>
    <row r="435" spans="2:3" x14ac:dyDescent="0.2">
      <c r="B435" s="5"/>
      <c r="C435" s="5"/>
    </row>
    <row r="436" spans="2:3" x14ac:dyDescent="0.2">
      <c r="B436" s="5"/>
      <c r="C436" s="5"/>
    </row>
    <row r="437" spans="2:3" x14ac:dyDescent="0.2">
      <c r="B437" s="5"/>
      <c r="C437" s="5"/>
    </row>
    <row r="438" spans="2:3" x14ac:dyDescent="0.2">
      <c r="B438" s="5"/>
      <c r="C438" s="5"/>
    </row>
    <row r="439" spans="2:3" x14ac:dyDescent="0.2">
      <c r="B439" s="5"/>
      <c r="C439" s="5"/>
    </row>
    <row r="440" spans="2:3" x14ac:dyDescent="0.2">
      <c r="B440" s="5"/>
      <c r="C440" s="5"/>
    </row>
    <row r="441" spans="2:3" x14ac:dyDescent="0.2">
      <c r="B441" s="5"/>
      <c r="C441" s="5"/>
    </row>
    <row r="442" spans="2:3" x14ac:dyDescent="0.2">
      <c r="B442" s="5"/>
      <c r="C442" s="5"/>
    </row>
    <row r="443" spans="2:3" x14ac:dyDescent="0.2">
      <c r="B443" s="5"/>
      <c r="C443" s="5"/>
    </row>
    <row r="444" spans="2:3" x14ac:dyDescent="0.2">
      <c r="B444" s="5"/>
      <c r="C444" s="5"/>
    </row>
    <row r="445" spans="2:3" x14ac:dyDescent="0.2">
      <c r="B445" s="5"/>
      <c r="C445" s="5"/>
    </row>
    <row r="446" spans="2:3" x14ac:dyDescent="0.2">
      <c r="B446" s="5"/>
      <c r="C446" s="5"/>
    </row>
    <row r="447" spans="2:3" x14ac:dyDescent="0.2">
      <c r="B447" s="5"/>
      <c r="C447" s="5"/>
    </row>
    <row r="448" spans="2:3" x14ac:dyDescent="0.2">
      <c r="B448" s="5"/>
      <c r="C448" s="5"/>
    </row>
    <row r="449" spans="2:3" x14ac:dyDescent="0.2">
      <c r="B449" s="5"/>
      <c r="C449" s="5"/>
    </row>
    <row r="450" spans="2:3" x14ac:dyDescent="0.2">
      <c r="B450" s="5"/>
      <c r="C450" s="5"/>
    </row>
    <row r="451" spans="2:3" x14ac:dyDescent="0.2">
      <c r="B451" s="5"/>
      <c r="C451" s="5"/>
    </row>
    <row r="452" spans="2:3" x14ac:dyDescent="0.2">
      <c r="B452" s="5"/>
      <c r="C452" s="5"/>
    </row>
    <row r="453" spans="2:3" x14ac:dyDescent="0.2">
      <c r="B453" s="5"/>
      <c r="C453" s="5"/>
    </row>
    <row r="454" spans="2:3" x14ac:dyDescent="0.2">
      <c r="B454" s="5"/>
      <c r="C454" s="5"/>
    </row>
    <row r="455" spans="2:3" x14ac:dyDescent="0.2">
      <c r="B455" s="5"/>
      <c r="C455" s="5"/>
    </row>
    <row r="456" spans="2:3" x14ac:dyDescent="0.2">
      <c r="B456" s="5"/>
      <c r="C456" s="5"/>
    </row>
    <row r="457" spans="2:3" x14ac:dyDescent="0.2">
      <c r="B457" s="5"/>
      <c r="C457" s="5"/>
    </row>
    <row r="458" spans="2:3" x14ac:dyDescent="0.2">
      <c r="B458" s="5"/>
      <c r="C458" s="5"/>
    </row>
    <row r="459" spans="2:3" x14ac:dyDescent="0.2">
      <c r="B459" s="5"/>
      <c r="C459" s="5"/>
    </row>
    <row r="460" spans="2:3" x14ac:dyDescent="0.2">
      <c r="B460" s="5"/>
      <c r="C460" s="5"/>
    </row>
    <row r="461" spans="2:3" x14ac:dyDescent="0.2">
      <c r="B461" s="5"/>
      <c r="C461" s="5"/>
    </row>
    <row r="462" spans="2:3" x14ac:dyDescent="0.2">
      <c r="B462" s="5"/>
      <c r="C462" s="5"/>
    </row>
    <row r="463" spans="2:3" x14ac:dyDescent="0.2">
      <c r="B463" s="5"/>
      <c r="C463" s="5"/>
    </row>
    <row r="464" spans="2:3" x14ac:dyDescent="0.2">
      <c r="B464" s="5"/>
      <c r="C464" s="5"/>
    </row>
    <row r="465" spans="2:3" x14ac:dyDescent="0.2">
      <c r="B465" s="5"/>
      <c r="C465" s="5"/>
    </row>
    <row r="466" spans="2:3" x14ac:dyDescent="0.2">
      <c r="B466" s="5"/>
      <c r="C466" s="5"/>
    </row>
    <row r="467" spans="2:3" x14ac:dyDescent="0.2">
      <c r="B467" s="5"/>
      <c r="C467" s="5"/>
    </row>
    <row r="468" spans="2:3" x14ac:dyDescent="0.2">
      <c r="B468" s="5"/>
      <c r="C468" s="5"/>
    </row>
    <row r="469" spans="2:3" x14ac:dyDescent="0.2">
      <c r="B469" s="5"/>
      <c r="C469" s="5"/>
    </row>
    <row r="470" spans="2:3" x14ac:dyDescent="0.2">
      <c r="B470" s="5"/>
      <c r="C470" s="5"/>
    </row>
    <row r="471" spans="2:3" x14ac:dyDescent="0.2">
      <c r="B471" s="5"/>
      <c r="C471" s="5"/>
    </row>
    <row r="472" spans="2:3" x14ac:dyDescent="0.2">
      <c r="B472" s="5"/>
      <c r="C472" s="5"/>
    </row>
    <row r="473" spans="2:3" x14ac:dyDescent="0.2">
      <c r="B473" s="5"/>
      <c r="C473" s="5"/>
    </row>
    <row r="474" spans="2:3" x14ac:dyDescent="0.2">
      <c r="B474" s="5"/>
      <c r="C474" s="5"/>
    </row>
    <row r="475" spans="2:3" x14ac:dyDescent="0.2">
      <c r="B475" s="5"/>
      <c r="C475" s="5"/>
    </row>
    <row r="476" spans="2:3" x14ac:dyDescent="0.2">
      <c r="B476" s="5"/>
      <c r="C476" s="5"/>
    </row>
    <row r="477" spans="2:3" x14ac:dyDescent="0.2">
      <c r="B477" s="5"/>
      <c r="C477" s="5"/>
    </row>
    <row r="478" spans="2:3" x14ac:dyDescent="0.2">
      <c r="B478" s="5"/>
      <c r="C478" s="5"/>
    </row>
    <row r="479" spans="2:3" x14ac:dyDescent="0.2">
      <c r="B479" s="5"/>
      <c r="C479" s="5"/>
    </row>
    <row r="480" spans="2:3" x14ac:dyDescent="0.2">
      <c r="B480" s="5"/>
      <c r="C480" s="5"/>
    </row>
    <row r="481" spans="2:3" x14ac:dyDescent="0.2">
      <c r="B481" s="5"/>
      <c r="C481" s="5"/>
    </row>
    <row r="482" spans="2:3" x14ac:dyDescent="0.2">
      <c r="B482" s="5"/>
      <c r="C482" s="5"/>
    </row>
    <row r="483" spans="2:3" x14ac:dyDescent="0.2">
      <c r="B483" s="5"/>
      <c r="C483" s="5"/>
    </row>
    <row r="484" spans="2:3" x14ac:dyDescent="0.2">
      <c r="B484" s="5"/>
      <c r="C484" s="5"/>
    </row>
    <row r="485" spans="2:3" x14ac:dyDescent="0.2">
      <c r="B485" s="5"/>
      <c r="C485" s="5"/>
    </row>
    <row r="486" spans="2:3" x14ac:dyDescent="0.2">
      <c r="B486" s="5"/>
      <c r="C486" s="5"/>
    </row>
    <row r="487" spans="2:3" x14ac:dyDescent="0.2">
      <c r="B487" s="5"/>
      <c r="C487" s="5"/>
    </row>
    <row r="488" spans="2:3" x14ac:dyDescent="0.2">
      <c r="B488" s="5"/>
      <c r="C488" s="5"/>
    </row>
    <row r="489" spans="2:3" x14ac:dyDescent="0.2">
      <c r="B489" s="5"/>
      <c r="C489" s="5"/>
    </row>
    <row r="490" spans="2:3" x14ac:dyDescent="0.2">
      <c r="B490" s="5"/>
      <c r="C490" s="5"/>
    </row>
    <row r="491" spans="2:3" x14ac:dyDescent="0.2">
      <c r="B491" s="5"/>
      <c r="C491" s="5"/>
    </row>
    <row r="492" spans="2:3" x14ac:dyDescent="0.2">
      <c r="B492" s="5"/>
      <c r="C492" s="5"/>
    </row>
    <row r="493" spans="2:3" x14ac:dyDescent="0.2">
      <c r="B493" s="5"/>
      <c r="C493" s="5"/>
    </row>
    <row r="494" spans="2:3" x14ac:dyDescent="0.2">
      <c r="B494" s="5"/>
      <c r="C494" s="5"/>
    </row>
    <row r="495" spans="2:3" x14ac:dyDescent="0.2">
      <c r="B495" s="5"/>
      <c r="C495" s="5"/>
    </row>
    <row r="496" spans="2:3" x14ac:dyDescent="0.2">
      <c r="B496" s="5"/>
      <c r="C496" s="5"/>
    </row>
    <row r="497" spans="2:3" x14ac:dyDescent="0.2">
      <c r="B497" s="5"/>
      <c r="C497" s="5"/>
    </row>
    <row r="498" spans="2:3" x14ac:dyDescent="0.2">
      <c r="B498" s="5"/>
      <c r="C498" s="5"/>
    </row>
    <row r="499" spans="2:3" x14ac:dyDescent="0.2">
      <c r="B499" s="5"/>
      <c r="C499" s="5"/>
    </row>
    <row r="500" spans="2:3" x14ac:dyDescent="0.2">
      <c r="B500" s="5"/>
      <c r="C500" s="5"/>
    </row>
    <row r="501" spans="2:3" x14ac:dyDescent="0.2">
      <c r="B501" s="5"/>
      <c r="C501" s="5"/>
    </row>
    <row r="502" spans="2:3" x14ac:dyDescent="0.2">
      <c r="B502" s="5"/>
      <c r="C502" s="5"/>
    </row>
    <row r="503" spans="2:3" x14ac:dyDescent="0.2">
      <c r="B503" s="5"/>
      <c r="C503" s="5"/>
    </row>
    <row r="504" spans="2:3" x14ac:dyDescent="0.2">
      <c r="B504" s="5"/>
      <c r="C504" s="5"/>
    </row>
    <row r="505" spans="2:3" x14ac:dyDescent="0.2">
      <c r="B505" s="5"/>
      <c r="C505" s="5"/>
    </row>
    <row r="506" spans="2:3" x14ac:dyDescent="0.2">
      <c r="B506" s="5"/>
      <c r="C506" s="5"/>
    </row>
    <row r="507" spans="2:3" x14ac:dyDescent="0.2">
      <c r="B507" s="5"/>
      <c r="C507" s="5"/>
    </row>
    <row r="508" spans="2:3" x14ac:dyDescent="0.2">
      <c r="B508" s="5"/>
      <c r="C508" s="5"/>
    </row>
    <row r="509" spans="2:3" x14ac:dyDescent="0.2">
      <c r="B509" s="5"/>
      <c r="C509" s="5"/>
    </row>
    <row r="510" spans="2:3" x14ac:dyDescent="0.2">
      <c r="B510" s="5"/>
      <c r="C510" s="5"/>
    </row>
    <row r="511" spans="2:3" x14ac:dyDescent="0.2">
      <c r="B511" s="5"/>
      <c r="C511" s="5"/>
    </row>
    <row r="512" spans="2:3" x14ac:dyDescent="0.2">
      <c r="B512" s="5"/>
      <c r="C512" s="5"/>
    </row>
    <row r="513" spans="2:3" x14ac:dyDescent="0.2">
      <c r="B513" s="5"/>
      <c r="C513" s="5"/>
    </row>
    <row r="514" spans="2:3" x14ac:dyDescent="0.2">
      <c r="B514" s="5"/>
      <c r="C514" s="5"/>
    </row>
    <row r="515" spans="2:3" x14ac:dyDescent="0.2">
      <c r="B515" s="5"/>
      <c r="C515" s="5"/>
    </row>
    <row r="516" spans="2:3" x14ac:dyDescent="0.2">
      <c r="B516" s="5"/>
      <c r="C516" s="5"/>
    </row>
    <row r="517" spans="2:3" x14ac:dyDescent="0.2">
      <c r="B517" s="5"/>
      <c r="C517" s="5"/>
    </row>
    <row r="518" spans="2:3" x14ac:dyDescent="0.2">
      <c r="B518" s="5"/>
      <c r="C518" s="5"/>
    </row>
    <row r="519" spans="2:3" x14ac:dyDescent="0.2">
      <c r="B519" s="5"/>
      <c r="C519" s="5"/>
    </row>
    <row r="520" spans="2:3" x14ac:dyDescent="0.2">
      <c r="B520" s="5"/>
      <c r="C520" s="5"/>
    </row>
    <row r="521" spans="2:3" x14ac:dyDescent="0.2">
      <c r="B521" s="5"/>
      <c r="C521" s="5"/>
    </row>
    <row r="522" spans="2:3" x14ac:dyDescent="0.2">
      <c r="B522" s="5"/>
      <c r="C522" s="5"/>
    </row>
    <row r="523" spans="2:3" x14ac:dyDescent="0.2">
      <c r="B523" s="5"/>
      <c r="C523" s="5"/>
    </row>
    <row r="524" spans="2:3" x14ac:dyDescent="0.2">
      <c r="B524" s="5"/>
      <c r="C524" s="5"/>
    </row>
    <row r="525" spans="2:3" x14ac:dyDescent="0.2">
      <c r="B525" s="5"/>
      <c r="C525" s="5"/>
    </row>
    <row r="526" spans="2:3" x14ac:dyDescent="0.2">
      <c r="B526" s="5"/>
      <c r="C526" s="5"/>
    </row>
    <row r="527" spans="2:3" x14ac:dyDescent="0.2">
      <c r="B527" s="5"/>
      <c r="C527" s="5"/>
    </row>
    <row r="528" spans="2:3" x14ac:dyDescent="0.2">
      <c r="B528" s="5"/>
      <c r="C528" s="5"/>
    </row>
    <row r="529" spans="2:3" x14ac:dyDescent="0.2">
      <c r="B529" s="5"/>
      <c r="C529" s="5"/>
    </row>
    <row r="530" spans="2:3" x14ac:dyDescent="0.2">
      <c r="B530" s="5"/>
      <c r="C530" s="5"/>
    </row>
    <row r="531" spans="2:3" x14ac:dyDescent="0.2">
      <c r="B531" s="5"/>
      <c r="C531" s="5"/>
    </row>
    <row r="532" spans="2:3" x14ac:dyDescent="0.2">
      <c r="B532" s="5"/>
      <c r="C532" s="5"/>
    </row>
    <row r="533" spans="2:3" x14ac:dyDescent="0.2">
      <c r="B533" s="5"/>
      <c r="C533" s="5"/>
    </row>
    <row r="534" spans="2:3" x14ac:dyDescent="0.2">
      <c r="B534" s="5"/>
      <c r="C534" s="5"/>
    </row>
    <row r="535" spans="2:3" x14ac:dyDescent="0.2">
      <c r="B535" s="5"/>
      <c r="C535" s="5"/>
    </row>
    <row r="536" spans="2:3" x14ac:dyDescent="0.2">
      <c r="B536" s="5"/>
      <c r="C536" s="5"/>
    </row>
    <row r="537" spans="2:3" x14ac:dyDescent="0.2">
      <c r="B537" s="5"/>
      <c r="C537" s="5"/>
    </row>
    <row r="538" spans="2:3" x14ac:dyDescent="0.2">
      <c r="B538" s="5"/>
      <c r="C538" s="5"/>
    </row>
    <row r="539" spans="2:3" x14ac:dyDescent="0.2">
      <c r="B539" s="5"/>
      <c r="C539" s="5"/>
    </row>
    <row r="540" spans="2:3" x14ac:dyDescent="0.2">
      <c r="B540" s="5"/>
      <c r="C540" s="5"/>
    </row>
    <row r="541" spans="2:3" x14ac:dyDescent="0.2">
      <c r="B541" s="5"/>
      <c r="C541" s="5"/>
    </row>
    <row r="542" spans="2:3" x14ac:dyDescent="0.2">
      <c r="B542" s="5"/>
      <c r="C542" s="5"/>
    </row>
    <row r="543" spans="2:3" x14ac:dyDescent="0.2">
      <c r="B543" s="5"/>
      <c r="C543" s="5"/>
    </row>
    <row r="544" spans="2:3" x14ac:dyDescent="0.2">
      <c r="B544" s="5"/>
      <c r="C544" s="5"/>
    </row>
    <row r="545" spans="2:3" x14ac:dyDescent="0.2">
      <c r="B545" s="5"/>
      <c r="C545" s="5"/>
    </row>
    <row r="546" spans="2:3" x14ac:dyDescent="0.2">
      <c r="B546" s="5"/>
      <c r="C546" s="5"/>
    </row>
    <row r="547" spans="2:3" x14ac:dyDescent="0.2">
      <c r="B547" s="5"/>
      <c r="C547" s="5"/>
    </row>
    <row r="548" spans="2:3" x14ac:dyDescent="0.2">
      <c r="B548" s="5"/>
      <c r="C548" s="5"/>
    </row>
    <row r="549" spans="2:3" x14ac:dyDescent="0.2">
      <c r="B549" s="5"/>
      <c r="C549" s="5"/>
    </row>
    <row r="550" spans="2:3" x14ac:dyDescent="0.2">
      <c r="B550" s="5"/>
      <c r="C550" s="5"/>
    </row>
    <row r="551" spans="2:3" x14ac:dyDescent="0.2">
      <c r="B551" s="5"/>
      <c r="C551" s="5"/>
    </row>
    <row r="552" spans="2:3" x14ac:dyDescent="0.2">
      <c r="B552" s="5"/>
      <c r="C552" s="5"/>
    </row>
    <row r="553" spans="2:3" x14ac:dyDescent="0.2">
      <c r="B553" s="5"/>
      <c r="C553" s="5"/>
    </row>
    <row r="554" spans="2:3" x14ac:dyDescent="0.2">
      <c r="B554" s="5"/>
      <c r="C554" s="5"/>
    </row>
    <row r="555" spans="2:3" x14ac:dyDescent="0.2">
      <c r="B555" s="5"/>
      <c r="C555" s="5"/>
    </row>
    <row r="556" spans="2:3" x14ac:dyDescent="0.2">
      <c r="B556" s="5"/>
      <c r="C556" s="5"/>
    </row>
    <row r="557" spans="2:3" x14ac:dyDescent="0.2">
      <c r="B557" s="5"/>
      <c r="C557" s="5"/>
    </row>
    <row r="558" spans="2:3" x14ac:dyDescent="0.2">
      <c r="B558" s="5"/>
      <c r="C558" s="5"/>
    </row>
    <row r="559" spans="2:3" x14ac:dyDescent="0.2">
      <c r="B559" s="5"/>
      <c r="C559" s="5"/>
    </row>
    <row r="560" spans="2:3" x14ac:dyDescent="0.2">
      <c r="B560" s="5"/>
      <c r="C560" s="5"/>
    </row>
    <row r="561" spans="2:3" x14ac:dyDescent="0.2">
      <c r="B561" s="5"/>
      <c r="C561" s="5"/>
    </row>
    <row r="562" spans="2:3" x14ac:dyDescent="0.2">
      <c r="B562" s="5"/>
      <c r="C562" s="5"/>
    </row>
    <row r="563" spans="2:3" x14ac:dyDescent="0.2">
      <c r="B563" s="5"/>
      <c r="C563" s="5"/>
    </row>
    <row r="564" spans="2:3" x14ac:dyDescent="0.2">
      <c r="B564" s="5"/>
      <c r="C564" s="5"/>
    </row>
    <row r="565" spans="2:3" x14ac:dyDescent="0.2">
      <c r="B565" s="5"/>
      <c r="C565" s="5"/>
    </row>
    <row r="566" spans="2:3" x14ac:dyDescent="0.2">
      <c r="B566" s="5"/>
      <c r="C566" s="5"/>
    </row>
    <row r="567" spans="2:3" x14ac:dyDescent="0.2">
      <c r="B567" s="5"/>
      <c r="C567" s="5"/>
    </row>
    <row r="568" spans="2:3" x14ac:dyDescent="0.2">
      <c r="B568" s="5"/>
      <c r="C568" s="5"/>
    </row>
    <row r="569" spans="2:3" x14ac:dyDescent="0.2">
      <c r="B569" s="5"/>
      <c r="C569" s="5"/>
    </row>
    <row r="570" spans="2:3" x14ac:dyDescent="0.2">
      <c r="B570" s="5"/>
      <c r="C570" s="5"/>
    </row>
    <row r="571" spans="2:3" x14ac:dyDescent="0.2">
      <c r="B571" s="5"/>
      <c r="C571" s="5"/>
    </row>
    <row r="572" spans="2:3" x14ac:dyDescent="0.2">
      <c r="B572" s="5"/>
      <c r="C572" s="5"/>
    </row>
    <row r="573" spans="2:3" x14ac:dyDescent="0.2">
      <c r="B573" s="5"/>
      <c r="C573" s="5"/>
    </row>
    <row r="574" spans="2:3" x14ac:dyDescent="0.2">
      <c r="B574" s="5"/>
      <c r="C574" s="5"/>
    </row>
    <row r="575" spans="2:3" x14ac:dyDescent="0.2">
      <c r="B575" s="5"/>
      <c r="C575" s="5"/>
    </row>
    <row r="576" spans="2:3" x14ac:dyDescent="0.2">
      <c r="B576" s="5"/>
      <c r="C576" s="5"/>
    </row>
    <row r="577" spans="2:3" x14ac:dyDescent="0.2">
      <c r="B577" s="5"/>
      <c r="C577" s="5"/>
    </row>
    <row r="578" spans="2:3" x14ac:dyDescent="0.2">
      <c r="B578" s="5"/>
      <c r="C578" s="5"/>
    </row>
    <row r="579" spans="2:3" x14ac:dyDescent="0.2">
      <c r="B579" s="5"/>
      <c r="C579" s="5"/>
    </row>
    <row r="580" spans="2:3" x14ac:dyDescent="0.2">
      <c r="B580" s="5"/>
      <c r="C580" s="5"/>
    </row>
    <row r="581" spans="2:3" x14ac:dyDescent="0.2">
      <c r="B581" s="5"/>
      <c r="C581" s="5"/>
    </row>
    <row r="582" spans="2:3" x14ac:dyDescent="0.2">
      <c r="B582" s="5"/>
      <c r="C582" s="5"/>
    </row>
    <row r="583" spans="2:3" x14ac:dyDescent="0.2">
      <c r="B583" s="5"/>
      <c r="C583" s="5"/>
    </row>
    <row r="584" spans="2:3" x14ac:dyDescent="0.2">
      <c r="B584" s="5"/>
      <c r="C584" s="5"/>
    </row>
    <row r="585" spans="2:3" x14ac:dyDescent="0.2">
      <c r="B585" s="5"/>
      <c r="C585" s="5"/>
    </row>
    <row r="586" spans="2:3" x14ac:dyDescent="0.2">
      <c r="B586" s="5"/>
      <c r="C586" s="5"/>
    </row>
    <row r="587" spans="2:3" x14ac:dyDescent="0.2">
      <c r="B587" s="5"/>
      <c r="C587" s="5"/>
    </row>
    <row r="588" spans="2:3" x14ac:dyDescent="0.2">
      <c r="B588" s="5"/>
      <c r="C588" s="5"/>
    </row>
    <row r="589" spans="2:3" x14ac:dyDescent="0.2">
      <c r="B589" s="5"/>
      <c r="C589" s="5"/>
    </row>
    <row r="590" spans="2:3" x14ac:dyDescent="0.2">
      <c r="B590" s="5"/>
      <c r="C590" s="5"/>
    </row>
    <row r="591" spans="2:3" x14ac:dyDescent="0.2">
      <c r="B591" s="5"/>
      <c r="C591" s="5"/>
    </row>
    <row r="592" spans="2:3" x14ac:dyDescent="0.2">
      <c r="B592" s="5"/>
      <c r="C592" s="5"/>
    </row>
    <row r="593" spans="2:3" x14ac:dyDescent="0.2">
      <c r="B593" s="5"/>
      <c r="C593" s="5"/>
    </row>
    <row r="594" spans="2:3" x14ac:dyDescent="0.2">
      <c r="B594" s="5"/>
      <c r="C594" s="5"/>
    </row>
    <row r="595" spans="2:3" x14ac:dyDescent="0.2">
      <c r="B595" s="5"/>
      <c r="C595" s="5"/>
    </row>
    <row r="596" spans="2:3" x14ac:dyDescent="0.2">
      <c r="B596" s="5"/>
      <c r="C596" s="5"/>
    </row>
    <row r="597" spans="2:3" x14ac:dyDescent="0.2">
      <c r="B597" s="5"/>
      <c r="C597" s="5"/>
    </row>
    <row r="598" spans="2:3" x14ac:dyDescent="0.2">
      <c r="B598" s="5"/>
      <c r="C598" s="5"/>
    </row>
    <row r="599" spans="2:3" x14ac:dyDescent="0.2">
      <c r="B599" s="5"/>
      <c r="C599" s="5"/>
    </row>
    <row r="600" spans="2:3" x14ac:dyDescent="0.2">
      <c r="B600" s="5"/>
      <c r="C600" s="5"/>
    </row>
    <row r="601" spans="2:3" x14ac:dyDescent="0.2">
      <c r="B601" s="5"/>
      <c r="C601" s="5"/>
    </row>
    <row r="602" spans="2:3" x14ac:dyDescent="0.2">
      <c r="B602" s="5"/>
      <c r="C602" s="5"/>
    </row>
    <row r="603" spans="2:3" x14ac:dyDescent="0.2">
      <c r="B603" s="5"/>
      <c r="C603" s="5"/>
    </row>
    <row r="604" spans="2:3" x14ac:dyDescent="0.2">
      <c r="B604" s="5"/>
      <c r="C604" s="5"/>
    </row>
    <row r="605" spans="2:3" x14ac:dyDescent="0.2">
      <c r="B605" s="5"/>
      <c r="C605" s="5"/>
    </row>
    <row r="606" spans="2:3" x14ac:dyDescent="0.2">
      <c r="B606" s="5"/>
      <c r="C606" s="5"/>
    </row>
    <row r="607" spans="2:3" x14ac:dyDescent="0.2">
      <c r="B607" s="5"/>
      <c r="C607" s="5"/>
    </row>
    <row r="608" spans="2:3" x14ac:dyDescent="0.2">
      <c r="B608" s="5"/>
      <c r="C608" s="5"/>
    </row>
    <row r="609" spans="2:3" x14ac:dyDescent="0.2">
      <c r="B609" s="5"/>
      <c r="C609" s="5"/>
    </row>
    <row r="610" spans="2:3" x14ac:dyDescent="0.2">
      <c r="B610" s="5"/>
      <c r="C610" s="5"/>
    </row>
    <row r="611" spans="2:3" x14ac:dyDescent="0.2">
      <c r="B611" s="5"/>
      <c r="C611" s="5"/>
    </row>
    <row r="612" spans="2:3" x14ac:dyDescent="0.2">
      <c r="B612" s="5"/>
      <c r="C612" s="5"/>
    </row>
    <row r="613" spans="2:3" x14ac:dyDescent="0.2">
      <c r="B613" s="5"/>
      <c r="C613" s="5"/>
    </row>
    <row r="614" spans="2:3" x14ac:dyDescent="0.2">
      <c r="B614" s="5"/>
      <c r="C614" s="5"/>
    </row>
    <row r="615" spans="2:3" x14ac:dyDescent="0.2">
      <c r="B615" s="5"/>
      <c r="C615" s="5"/>
    </row>
    <row r="616" spans="2:3" x14ac:dyDescent="0.2">
      <c r="B616" s="5"/>
      <c r="C616" s="5"/>
    </row>
    <row r="617" spans="2:3" x14ac:dyDescent="0.2">
      <c r="B617" s="5"/>
      <c r="C617" s="5"/>
    </row>
    <row r="618" spans="2:3" x14ac:dyDescent="0.2">
      <c r="B618" s="5"/>
      <c r="C618" s="5"/>
    </row>
    <row r="619" spans="2:3" x14ac:dyDescent="0.2">
      <c r="B619" s="5"/>
      <c r="C619" s="5"/>
    </row>
    <row r="620" spans="2:3" x14ac:dyDescent="0.2">
      <c r="B620" s="5"/>
      <c r="C620" s="5"/>
    </row>
    <row r="621" spans="2:3" x14ac:dyDescent="0.2">
      <c r="B621" s="5"/>
      <c r="C621" s="5"/>
    </row>
    <row r="622" spans="2:3" x14ac:dyDescent="0.2">
      <c r="B622" s="5"/>
      <c r="C622" s="5"/>
    </row>
    <row r="623" spans="2:3" x14ac:dyDescent="0.2">
      <c r="B623" s="5"/>
      <c r="C623" s="5"/>
    </row>
    <row r="624" spans="2:3" x14ac:dyDescent="0.2">
      <c r="B624" s="5"/>
      <c r="C624" s="5"/>
    </row>
    <row r="625" spans="2:3" x14ac:dyDescent="0.2">
      <c r="B625" s="5"/>
      <c r="C625" s="5"/>
    </row>
    <row r="626" spans="2:3" x14ac:dyDescent="0.2">
      <c r="B626" s="5"/>
      <c r="C626" s="5"/>
    </row>
    <row r="627" spans="2:3" x14ac:dyDescent="0.2">
      <c r="B627" s="5"/>
      <c r="C627" s="5"/>
    </row>
    <row r="628" spans="2:3" x14ac:dyDescent="0.2">
      <c r="B628" s="5"/>
      <c r="C628" s="5"/>
    </row>
    <row r="629" spans="2:3" x14ac:dyDescent="0.2">
      <c r="B629" s="5"/>
      <c r="C629" s="5"/>
    </row>
    <row r="630" spans="2:3" x14ac:dyDescent="0.2">
      <c r="B630" s="5"/>
      <c r="C630" s="5"/>
    </row>
    <row r="631" spans="2:3" x14ac:dyDescent="0.2">
      <c r="B631" s="5"/>
      <c r="C631" s="5"/>
    </row>
    <row r="632" spans="2:3" x14ac:dyDescent="0.2">
      <c r="B632" s="5"/>
      <c r="C632" s="5"/>
    </row>
    <row r="633" spans="2:3" x14ac:dyDescent="0.2">
      <c r="B633" s="5"/>
      <c r="C633" s="5"/>
    </row>
    <row r="634" spans="2:3" x14ac:dyDescent="0.2">
      <c r="B634" s="5"/>
      <c r="C634" s="5"/>
    </row>
    <row r="635" spans="2:3" x14ac:dyDescent="0.2">
      <c r="B635" s="5"/>
      <c r="C635" s="5"/>
    </row>
    <row r="636" spans="2:3" x14ac:dyDescent="0.2">
      <c r="B636" s="5"/>
      <c r="C636" s="5"/>
    </row>
    <row r="637" spans="2:3" x14ac:dyDescent="0.2">
      <c r="B637" s="5"/>
      <c r="C637" s="5"/>
    </row>
    <row r="638" spans="2:3" x14ac:dyDescent="0.2">
      <c r="B638" s="5"/>
      <c r="C638" s="5"/>
    </row>
    <row r="639" spans="2:3" x14ac:dyDescent="0.2">
      <c r="B639" s="5"/>
      <c r="C639" s="5"/>
    </row>
    <row r="640" spans="2:3" x14ac:dyDescent="0.2">
      <c r="B640" s="5"/>
      <c r="C640" s="5"/>
    </row>
    <row r="641" spans="2:3" x14ac:dyDescent="0.2">
      <c r="B641" s="5"/>
      <c r="C641" s="5"/>
    </row>
    <row r="642" spans="2:3" x14ac:dyDescent="0.2">
      <c r="B642" s="5"/>
      <c r="C642" s="5"/>
    </row>
    <row r="643" spans="2:3" x14ac:dyDescent="0.2">
      <c r="B643" s="5"/>
      <c r="C643" s="5"/>
    </row>
    <row r="644" spans="2:3" x14ac:dyDescent="0.2">
      <c r="B644" s="5"/>
      <c r="C644" s="5"/>
    </row>
    <row r="645" spans="2:3" x14ac:dyDescent="0.2">
      <c r="B645" s="5"/>
      <c r="C645" s="5"/>
    </row>
    <row r="646" spans="2:3" x14ac:dyDescent="0.2">
      <c r="B646" s="5"/>
      <c r="C646" s="5"/>
    </row>
    <row r="647" spans="2:3" x14ac:dyDescent="0.2">
      <c r="B647" s="5"/>
      <c r="C647" s="5"/>
    </row>
    <row r="648" spans="2:3" x14ac:dyDescent="0.2">
      <c r="B648" s="5"/>
      <c r="C648" s="5"/>
    </row>
    <row r="649" spans="2:3" x14ac:dyDescent="0.2">
      <c r="B649" s="5"/>
      <c r="C649" s="5"/>
    </row>
    <row r="650" spans="2:3" x14ac:dyDescent="0.2">
      <c r="B650" s="5"/>
      <c r="C650" s="5"/>
    </row>
    <row r="651" spans="2:3" x14ac:dyDescent="0.2">
      <c r="B651" s="5"/>
      <c r="C651" s="5"/>
    </row>
    <row r="652" spans="2:3" x14ac:dyDescent="0.2">
      <c r="B652" s="5"/>
      <c r="C652" s="5"/>
    </row>
    <row r="653" spans="2:3" x14ac:dyDescent="0.2">
      <c r="B653" s="5"/>
      <c r="C653" s="5"/>
    </row>
    <row r="654" spans="2:3" x14ac:dyDescent="0.2">
      <c r="B654" s="5"/>
      <c r="C654" s="5"/>
    </row>
    <row r="655" spans="2:3" x14ac:dyDescent="0.2">
      <c r="B655" s="5"/>
      <c r="C655" s="5"/>
    </row>
    <row r="656" spans="2:3" x14ac:dyDescent="0.2">
      <c r="B656" s="5"/>
      <c r="C656" s="5"/>
    </row>
    <row r="657" spans="2:3" x14ac:dyDescent="0.2">
      <c r="B657" s="5"/>
      <c r="C657" s="5"/>
    </row>
    <row r="658" spans="2:3" x14ac:dyDescent="0.2">
      <c r="B658" s="5"/>
      <c r="C658" s="5"/>
    </row>
    <row r="659" spans="2:3" x14ac:dyDescent="0.2">
      <c r="B659" s="5"/>
      <c r="C659" s="5"/>
    </row>
    <row r="660" spans="2:3" x14ac:dyDescent="0.2">
      <c r="B660" s="5"/>
      <c r="C660" s="5"/>
    </row>
    <row r="661" spans="2:3" x14ac:dyDescent="0.2">
      <c r="B661" s="5"/>
      <c r="C661" s="5"/>
    </row>
    <row r="662" spans="2:3" x14ac:dyDescent="0.2">
      <c r="B662" s="5"/>
      <c r="C662" s="5"/>
    </row>
    <row r="663" spans="2:3" x14ac:dyDescent="0.2">
      <c r="B663" s="5"/>
      <c r="C663" s="5"/>
    </row>
    <row r="664" spans="2:3" x14ac:dyDescent="0.2">
      <c r="B664" s="5"/>
      <c r="C664" s="5"/>
    </row>
    <row r="665" spans="2:3" x14ac:dyDescent="0.2">
      <c r="B665" s="5"/>
      <c r="C665" s="5"/>
    </row>
    <row r="666" spans="2:3" x14ac:dyDescent="0.2">
      <c r="B666" s="5"/>
      <c r="C666" s="5"/>
    </row>
    <row r="667" spans="2:3" x14ac:dyDescent="0.2">
      <c r="B667" s="5"/>
      <c r="C667" s="5"/>
    </row>
    <row r="668" spans="2:3" x14ac:dyDescent="0.2">
      <c r="B668" s="5"/>
      <c r="C668" s="5"/>
    </row>
    <row r="669" spans="2:3" x14ac:dyDescent="0.2">
      <c r="B669" s="5"/>
      <c r="C669" s="5"/>
    </row>
    <row r="670" spans="2:3" x14ac:dyDescent="0.2">
      <c r="B670" s="5"/>
      <c r="C670" s="5"/>
    </row>
    <row r="671" spans="2:3" x14ac:dyDescent="0.2">
      <c r="B671" s="5"/>
      <c r="C671" s="5"/>
    </row>
    <row r="672" spans="2:3" x14ac:dyDescent="0.2">
      <c r="B672" s="5"/>
      <c r="C672" s="5"/>
    </row>
    <row r="673" spans="2:3" x14ac:dyDescent="0.2">
      <c r="B673" s="5"/>
      <c r="C673" s="5"/>
    </row>
    <row r="674" spans="2:3" x14ac:dyDescent="0.2">
      <c r="B674" s="5"/>
      <c r="C674" s="5"/>
    </row>
    <row r="675" spans="2:3" x14ac:dyDescent="0.2">
      <c r="B675" s="5"/>
      <c r="C675" s="5"/>
    </row>
    <row r="676" spans="2:3" x14ac:dyDescent="0.2">
      <c r="B676" s="5"/>
      <c r="C676" s="5"/>
    </row>
    <row r="677" spans="2:3" x14ac:dyDescent="0.2">
      <c r="B677" s="5"/>
      <c r="C677" s="5"/>
    </row>
    <row r="678" spans="2:3" x14ac:dyDescent="0.2">
      <c r="B678" s="5"/>
      <c r="C678" s="5"/>
    </row>
    <row r="679" spans="2:3" x14ac:dyDescent="0.2">
      <c r="B679" s="5"/>
      <c r="C679" s="5"/>
    </row>
    <row r="680" spans="2:3" x14ac:dyDescent="0.2">
      <c r="B680" s="5"/>
      <c r="C680" s="5"/>
    </row>
    <row r="681" spans="2:3" x14ac:dyDescent="0.2">
      <c r="B681" s="5"/>
      <c r="C681" s="5"/>
    </row>
    <row r="682" spans="2:3" x14ac:dyDescent="0.2">
      <c r="B682" s="5"/>
      <c r="C682" s="5"/>
    </row>
    <row r="683" spans="2:3" x14ac:dyDescent="0.2">
      <c r="B683" s="5"/>
      <c r="C683" s="5"/>
    </row>
    <row r="684" spans="2:3" x14ac:dyDescent="0.2">
      <c r="B684" s="5"/>
      <c r="C684" s="5"/>
    </row>
    <row r="685" spans="2:3" x14ac:dyDescent="0.2">
      <c r="B685" s="5"/>
      <c r="C685" s="5"/>
    </row>
    <row r="686" spans="2:3" x14ac:dyDescent="0.2">
      <c r="B686" s="5"/>
      <c r="C686" s="5"/>
    </row>
    <row r="687" spans="2:3" x14ac:dyDescent="0.2">
      <c r="B687" s="5"/>
      <c r="C687" s="5"/>
    </row>
    <row r="688" spans="2:3" x14ac:dyDescent="0.2">
      <c r="B688" s="5"/>
      <c r="C688" s="5"/>
    </row>
    <row r="689" spans="2:3" x14ac:dyDescent="0.2">
      <c r="B689" s="5"/>
      <c r="C689" s="5"/>
    </row>
    <row r="690" spans="2:3" x14ac:dyDescent="0.2">
      <c r="B690" s="5"/>
      <c r="C690" s="5"/>
    </row>
    <row r="691" spans="2:3" x14ac:dyDescent="0.2">
      <c r="B691" s="5"/>
      <c r="C691" s="5"/>
    </row>
    <row r="692" spans="2:3" x14ac:dyDescent="0.2">
      <c r="B692" s="5"/>
      <c r="C692" s="5"/>
    </row>
    <row r="693" spans="2:3" x14ac:dyDescent="0.2">
      <c r="B693" s="5"/>
      <c r="C693" s="5"/>
    </row>
    <row r="694" spans="2:3" x14ac:dyDescent="0.2">
      <c r="B694" s="5"/>
      <c r="C694" s="5"/>
    </row>
    <row r="695" spans="2:3" x14ac:dyDescent="0.2">
      <c r="B695" s="5"/>
      <c r="C695" s="5"/>
    </row>
    <row r="696" spans="2:3" x14ac:dyDescent="0.2">
      <c r="B696" s="5"/>
      <c r="C696" s="5"/>
    </row>
    <row r="697" spans="2:3" x14ac:dyDescent="0.2">
      <c r="B697" s="5"/>
      <c r="C697" s="5"/>
    </row>
    <row r="698" spans="2:3" x14ac:dyDescent="0.2">
      <c r="B698" s="5"/>
      <c r="C698" s="5"/>
    </row>
    <row r="699" spans="2:3" x14ac:dyDescent="0.2">
      <c r="B699" s="5"/>
      <c r="C699" s="5"/>
    </row>
    <row r="700" spans="2:3" x14ac:dyDescent="0.2">
      <c r="B700" s="5"/>
      <c r="C700" s="5"/>
    </row>
    <row r="701" spans="2:3" x14ac:dyDescent="0.2">
      <c r="B701" s="5"/>
      <c r="C701" s="5"/>
    </row>
    <row r="702" spans="2:3" x14ac:dyDescent="0.2">
      <c r="B702" s="5"/>
      <c r="C702" s="5"/>
    </row>
    <row r="703" spans="2:3" x14ac:dyDescent="0.2">
      <c r="B703" s="5"/>
      <c r="C703" s="5"/>
    </row>
    <row r="704" spans="2:3" x14ac:dyDescent="0.2">
      <c r="B704" s="5"/>
      <c r="C704" s="5"/>
    </row>
    <row r="705" spans="2:3" x14ac:dyDescent="0.2">
      <c r="B705" s="5"/>
      <c r="C705" s="5"/>
    </row>
    <row r="706" spans="2:3" x14ac:dyDescent="0.2">
      <c r="B706" s="5"/>
      <c r="C706" s="5"/>
    </row>
    <row r="707" spans="2:3" x14ac:dyDescent="0.2">
      <c r="B707" s="5"/>
      <c r="C707" s="5"/>
    </row>
    <row r="708" spans="2:3" x14ac:dyDescent="0.2">
      <c r="B708" s="5"/>
      <c r="C708" s="5"/>
    </row>
    <row r="709" spans="2:3" x14ac:dyDescent="0.2">
      <c r="B709" s="5"/>
      <c r="C709" s="5"/>
    </row>
    <row r="710" spans="2:3" x14ac:dyDescent="0.2">
      <c r="B710" s="5"/>
      <c r="C710" s="5"/>
    </row>
    <row r="711" spans="2:3" x14ac:dyDescent="0.2">
      <c r="B711" s="5"/>
      <c r="C711" s="5"/>
    </row>
    <row r="712" spans="2:3" x14ac:dyDescent="0.2">
      <c r="B712" s="5"/>
      <c r="C712" s="5"/>
    </row>
    <row r="713" spans="2:3" x14ac:dyDescent="0.2">
      <c r="B713" s="5"/>
      <c r="C713" s="5"/>
    </row>
    <row r="714" spans="2:3" x14ac:dyDescent="0.2">
      <c r="B714" s="5"/>
      <c r="C714" s="5"/>
    </row>
    <row r="715" spans="2:3" x14ac:dyDescent="0.2">
      <c r="B715" s="5"/>
      <c r="C715" s="5"/>
    </row>
    <row r="716" spans="2:3" x14ac:dyDescent="0.2">
      <c r="B716" s="5"/>
      <c r="C716" s="5"/>
    </row>
    <row r="717" spans="2:3" x14ac:dyDescent="0.2">
      <c r="B717" s="5"/>
      <c r="C717" s="5"/>
    </row>
    <row r="718" spans="2:3" x14ac:dyDescent="0.2">
      <c r="B718" s="5"/>
      <c r="C718" s="5"/>
    </row>
    <row r="719" spans="2:3" x14ac:dyDescent="0.2">
      <c r="B719" s="5"/>
    </row>
    <row r="720" spans="2:3" x14ac:dyDescent="0.2">
      <c r="B720" s="5"/>
    </row>
    <row r="721" spans="2:2" x14ac:dyDescent="0.2">
      <c r="B721" s="5"/>
    </row>
    <row r="722" spans="2:2" x14ac:dyDescent="0.2">
      <c r="B722" s="5"/>
    </row>
    <row r="723" spans="2:2" x14ac:dyDescent="0.2">
      <c r="B723" s="5"/>
    </row>
    <row r="724" spans="2:2" x14ac:dyDescent="0.2">
      <c r="B724" s="5"/>
    </row>
    <row r="725" spans="2:2" x14ac:dyDescent="0.2">
      <c r="B725" s="5"/>
    </row>
    <row r="726" spans="2:2" x14ac:dyDescent="0.2">
      <c r="B726" s="5"/>
    </row>
    <row r="727" spans="2:2" x14ac:dyDescent="0.2">
      <c r="B727" s="5"/>
    </row>
    <row r="728" spans="2:2" x14ac:dyDescent="0.2">
      <c r="B728" s="5"/>
    </row>
    <row r="729" spans="2:2" x14ac:dyDescent="0.2">
      <c r="B729" s="5"/>
    </row>
    <row r="730" spans="2:2" x14ac:dyDescent="0.2">
      <c r="B730" s="5"/>
    </row>
    <row r="731" spans="2:2" x14ac:dyDescent="0.2">
      <c r="B731" s="5"/>
    </row>
    <row r="732" spans="2:2" x14ac:dyDescent="0.2">
      <c r="B732" s="5"/>
    </row>
    <row r="733" spans="2:2" x14ac:dyDescent="0.2">
      <c r="B733" s="5"/>
    </row>
    <row r="734" spans="2:2" x14ac:dyDescent="0.2">
      <c r="B734" s="5"/>
    </row>
    <row r="735" spans="2:2" x14ac:dyDescent="0.2">
      <c r="B735" s="5"/>
    </row>
    <row r="736" spans="2:2" x14ac:dyDescent="0.2">
      <c r="B736" s="5"/>
    </row>
    <row r="737" spans="2:2" x14ac:dyDescent="0.2">
      <c r="B737" s="5"/>
    </row>
    <row r="738" spans="2:2" x14ac:dyDescent="0.2">
      <c r="B738" s="5"/>
    </row>
    <row r="739" spans="2:2" x14ac:dyDescent="0.2">
      <c r="B739" s="5"/>
    </row>
    <row r="740" spans="2:2" x14ac:dyDescent="0.2">
      <c r="B740" s="5"/>
    </row>
    <row r="741" spans="2:2" x14ac:dyDescent="0.2">
      <c r="B741" s="5"/>
    </row>
    <row r="742" spans="2:2" x14ac:dyDescent="0.2">
      <c r="B742" s="5"/>
    </row>
    <row r="743" spans="2:2" x14ac:dyDescent="0.2">
      <c r="B743" s="5"/>
    </row>
    <row r="744" spans="2:2" x14ac:dyDescent="0.2">
      <c r="B744" s="5"/>
    </row>
    <row r="745" spans="2:2" x14ac:dyDescent="0.2">
      <c r="B745" s="5"/>
    </row>
    <row r="746" spans="2:2" x14ac:dyDescent="0.2">
      <c r="B746" s="5"/>
    </row>
    <row r="747" spans="2:2" x14ac:dyDescent="0.2">
      <c r="B747" s="5"/>
    </row>
    <row r="748" spans="2:2" x14ac:dyDescent="0.2">
      <c r="B748" s="5"/>
    </row>
    <row r="749" spans="2:2" x14ac:dyDescent="0.2">
      <c r="B749" s="5"/>
    </row>
    <row r="750" spans="2:2" x14ac:dyDescent="0.2">
      <c r="B750" s="5"/>
    </row>
    <row r="751" spans="2:2" x14ac:dyDescent="0.2">
      <c r="B751" s="5"/>
    </row>
    <row r="752" spans="2:2" x14ac:dyDescent="0.2">
      <c r="B752" s="5"/>
    </row>
    <row r="753" spans="2:2" x14ac:dyDescent="0.2">
      <c r="B753" s="5"/>
    </row>
    <row r="754" spans="2:2" x14ac:dyDescent="0.2">
      <c r="B754" s="5"/>
    </row>
    <row r="755" spans="2:2" x14ac:dyDescent="0.2">
      <c r="B755" s="5"/>
    </row>
    <row r="756" spans="2:2" x14ac:dyDescent="0.2">
      <c r="B756" s="5"/>
    </row>
    <row r="757" spans="2:2" x14ac:dyDescent="0.2">
      <c r="B757" s="5"/>
    </row>
    <row r="758" spans="2:2" x14ac:dyDescent="0.2">
      <c r="B758" s="5"/>
    </row>
    <row r="759" spans="2:2" x14ac:dyDescent="0.2">
      <c r="B759" s="5"/>
    </row>
    <row r="760" spans="2:2" x14ac:dyDescent="0.2">
      <c r="B760" s="5"/>
    </row>
    <row r="761" spans="2:2" x14ac:dyDescent="0.2">
      <c r="B761" s="5"/>
    </row>
    <row r="762" spans="2:2" x14ac:dyDescent="0.2">
      <c r="B762" s="5"/>
    </row>
    <row r="763" spans="2:2" x14ac:dyDescent="0.2">
      <c r="B763" s="5"/>
    </row>
    <row r="764" spans="2:2" x14ac:dyDescent="0.2">
      <c r="B764" s="5"/>
    </row>
    <row r="765" spans="2:2" x14ac:dyDescent="0.2">
      <c r="B765" s="5"/>
    </row>
    <row r="766" spans="2:2" x14ac:dyDescent="0.2">
      <c r="B766" s="5"/>
    </row>
    <row r="767" spans="2:2" x14ac:dyDescent="0.2">
      <c r="B767" s="5"/>
    </row>
    <row r="768" spans="2:2" x14ac:dyDescent="0.2">
      <c r="B768" s="5"/>
    </row>
    <row r="769" spans="2:2" x14ac:dyDescent="0.2">
      <c r="B769" s="5"/>
    </row>
    <row r="770" spans="2:2" x14ac:dyDescent="0.2">
      <c r="B770" s="5"/>
    </row>
    <row r="771" spans="2:2" x14ac:dyDescent="0.2">
      <c r="B771" s="5"/>
    </row>
    <row r="772" spans="2:2" x14ac:dyDescent="0.2">
      <c r="B772" s="5"/>
    </row>
    <row r="773" spans="2:2" x14ac:dyDescent="0.2">
      <c r="B773" s="5"/>
    </row>
    <row r="774" spans="2:2" x14ac:dyDescent="0.2">
      <c r="B774" s="5"/>
    </row>
    <row r="775" spans="2:2" x14ac:dyDescent="0.2">
      <c r="B775" s="5"/>
    </row>
    <row r="776" spans="2:2" x14ac:dyDescent="0.2">
      <c r="B776" s="5"/>
    </row>
    <row r="777" spans="2:2" x14ac:dyDescent="0.2">
      <c r="B777" s="5"/>
    </row>
    <row r="778" spans="2:2" x14ac:dyDescent="0.2">
      <c r="B778" s="5"/>
    </row>
    <row r="779" spans="2:2" x14ac:dyDescent="0.2">
      <c r="B779" s="5"/>
    </row>
    <row r="780" spans="2:2" x14ac:dyDescent="0.2">
      <c r="B780" s="5"/>
    </row>
    <row r="781" spans="2:2" x14ac:dyDescent="0.2">
      <c r="B781" s="5"/>
    </row>
    <row r="782" spans="2:2" x14ac:dyDescent="0.2">
      <c r="B782" s="5"/>
    </row>
    <row r="783" spans="2:2" x14ac:dyDescent="0.2">
      <c r="B783" s="5"/>
    </row>
    <row r="784" spans="2:2" x14ac:dyDescent="0.2">
      <c r="B784" s="5"/>
    </row>
    <row r="785" spans="2:2" x14ac:dyDescent="0.2">
      <c r="B785" s="5"/>
    </row>
    <row r="786" spans="2:2" x14ac:dyDescent="0.2">
      <c r="B786" s="5"/>
    </row>
    <row r="787" spans="2:2" x14ac:dyDescent="0.2">
      <c r="B787" s="5"/>
    </row>
    <row r="788" spans="2:2" x14ac:dyDescent="0.2">
      <c r="B788" s="5"/>
    </row>
    <row r="789" spans="2:2" x14ac:dyDescent="0.2">
      <c r="B789" s="5"/>
    </row>
    <row r="790" spans="2:2" x14ac:dyDescent="0.2">
      <c r="B790" s="5"/>
    </row>
    <row r="791" spans="2:2" x14ac:dyDescent="0.2">
      <c r="B791" s="5"/>
    </row>
    <row r="792" spans="2:2" x14ac:dyDescent="0.2">
      <c r="B792" s="5"/>
    </row>
    <row r="793" spans="2:2" x14ac:dyDescent="0.2">
      <c r="B793" s="5"/>
    </row>
    <row r="794" spans="2:2" x14ac:dyDescent="0.2">
      <c r="B794" s="5"/>
    </row>
    <row r="795" spans="2:2" x14ac:dyDescent="0.2">
      <c r="B795" s="5"/>
    </row>
    <row r="796" spans="2:2" x14ac:dyDescent="0.2">
      <c r="B796" s="5"/>
    </row>
    <row r="797" spans="2:2" x14ac:dyDescent="0.2">
      <c r="B797" s="5"/>
    </row>
    <row r="798" spans="2:2" x14ac:dyDescent="0.2">
      <c r="B798" s="5"/>
    </row>
    <row r="799" spans="2:2" x14ac:dyDescent="0.2">
      <c r="B799" s="5"/>
    </row>
    <row r="800" spans="2:2" x14ac:dyDescent="0.2">
      <c r="B800" s="5"/>
    </row>
    <row r="801" spans="2:2" x14ac:dyDescent="0.2">
      <c r="B801" s="5"/>
    </row>
    <row r="802" spans="2:2" x14ac:dyDescent="0.2">
      <c r="B802" s="5"/>
    </row>
    <row r="803" spans="2:2" x14ac:dyDescent="0.2">
      <c r="B803" s="5"/>
    </row>
    <row r="804" spans="2:2" x14ac:dyDescent="0.2">
      <c r="B804" s="5"/>
    </row>
    <row r="805" spans="2:2" x14ac:dyDescent="0.2">
      <c r="B805" s="5"/>
    </row>
    <row r="806" spans="2:2" x14ac:dyDescent="0.2">
      <c r="B806" s="5"/>
    </row>
    <row r="807" spans="2:2" x14ac:dyDescent="0.2">
      <c r="B807" s="5"/>
    </row>
    <row r="808" spans="2:2" x14ac:dyDescent="0.2">
      <c r="B808" s="5"/>
    </row>
    <row r="809" spans="2:2" x14ac:dyDescent="0.2">
      <c r="B809" s="5"/>
    </row>
    <row r="810" spans="2:2" x14ac:dyDescent="0.2">
      <c r="B810" s="5"/>
    </row>
    <row r="811" spans="2:2" x14ac:dyDescent="0.2">
      <c r="B811" s="5"/>
    </row>
    <row r="812" spans="2:2" x14ac:dyDescent="0.2">
      <c r="B812" s="5"/>
    </row>
    <row r="813" spans="2:2" x14ac:dyDescent="0.2">
      <c r="B813" s="5"/>
    </row>
    <row r="814" spans="2:2" x14ac:dyDescent="0.2">
      <c r="B814" s="5"/>
    </row>
    <row r="815" spans="2:2" x14ac:dyDescent="0.2">
      <c r="B815" s="5"/>
    </row>
    <row r="816" spans="2:2" x14ac:dyDescent="0.2">
      <c r="B816" s="5"/>
    </row>
    <row r="817" spans="2:2" x14ac:dyDescent="0.2">
      <c r="B817" s="5"/>
    </row>
    <row r="818" spans="2:2" x14ac:dyDescent="0.2">
      <c r="B818" s="5"/>
    </row>
    <row r="819" spans="2:2" x14ac:dyDescent="0.2">
      <c r="B819" s="5"/>
    </row>
    <row r="820" spans="2:2" x14ac:dyDescent="0.2">
      <c r="B820" s="5"/>
    </row>
    <row r="821" spans="2:2" x14ac:dyDescent="0.2">
      <c r="B821" s="5"/>
    </row>
    <row r="822" spans="2:2" x14ac:dyDescent="0.2">
      <c r="B822" s="5"/>
    </row>
    <row r="823" spans="2:2" x14ac:dyDescent="0.2">
      <c r="B823" s="5"/>
    </row>
    <row r="824" spans="2:2" x14ac:dyDescent="0.2">
      <c r="B824" s="5"/>
    </row>
    <row r="825" spans="2:2" x14ac:dyDescent="0.2">
      <c r="B825" s="5"/>
    </row>
    <row r="826" spans="2:2" x14ac:dyDescent="0.2">
      <c r="B826" s="5"/>
    </row>
    <row r="827" spans="2:2" x14ac:dyDescent="0.2">
      <c r="B827" s="5"/>
    </row>
    <row r="828" spans="2:2" x14ac:dyDescent="0.2">
      <c r="B828" s="5"/>
    </row>
    <row r="829" spans="2:2" x14ac:dyDescent="0.2">
      <c r="B829" s="5"/>
    </row>
    <row r="830" spans="2:2" x14ac:dyDescent="0.2">
      <c r="B830" s="5"/>
    </row>
  </sheetData>
  <mergeCells count="2">
    <mergeCell ref="A48:J48"/>
    <mergeCell ref="A50:J50"/>
  </mergeCells>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1604D-4FA2-4CB9-8BDD-14C2B325DDBA}">
  <dimension ref="A1:CY830"/>
  <sheetViews>
    <sheetView topLeftCell="A6" zoomScaleNormal="100" workbookViewId="0">
      <selection activeCell="A17" sqref="A17:XFD20"/>
    </sheetView>
  </sheetViews>
  <sheetFormatPr defaultRowHeight="12.75" x14ac:dyDescent="0.2"/>
  <cols>
    <col min="1" max="1" width="14.140625" style="1" customWidth="1"/>
    <col min="2" max="2" width="23.140625" style="1" customWidth="1"/>
    <col min="3" max="3" width="113.28515625" style="1" customWidth="1"/>
    <col min="4" max="103" width="16.7109375" style="1" customWidth="1"/>
    <col min="104" max="254" width="9.140625" style="1"/>
    <col min="255" max="255" width="9.5703125" style="1" customWidth="1"/>
    <col min="256" max="256" width="29.140625" style="1" customWidth="1"/>
    <col min="257" max="257" width="25.28515625" style="1" customWidth="1"/>
    <col min="258" max="258" width="29.85546875" style="1" customWidth="1"/>
    <col min="259" max="259" width="25.85546875" style="1" customWidth="1"/>
    <col min="260" max="260" width="21.140625" style="1" customWidth="1"/>
    <col min="261" max="261" width="27.140625" style="1" customWidth="1"/>
    <col min="262" max="510" width="9.140625" style="1"/>
    <col min="511" max="511" width="9.5703125" style="1" customWidth="1"/>
    <col min="512" max="512" width="29.140625" style="1" customWidth="1"/>
    <col min="513" max="513" width="25.28515625" style="1" customWidth="1"/>
    <col min="514" max="514" width="29.85546875" style="1" customWidth="1"/>
    <col min="515" max="515" width="25.85546875" style="1" customWidth="1"/>
    <col min="516" max="516" width="21.140625" style="1" customWidth="1"/>
    <col min="517" max="517" width="27.140625" style="1" customWidth="1"/>
    <col min="518" max="766" width="9.140625" style="1"/>
    <col min="767" max="767" width="9.5703125" style="1" customWidth="1"/>
    <col min="768" max="768" width="29.140625" style="1" customWidth="1"/>
    <col min="769" max="769" width="25.28515625" style="1" customWidth="1"/>
    <col min="770" max="770" width="29.85546875" style="1" customWidth="1"/>
    <col min="771" max="771" width="25.85546875" style="1" customWidth="1"/>
    <col min="772" max="772" width="21.140625" style="1" customWidth="1"/>
    <col min="773" max="773" width="27.140625" style="1" customWidth="1"/>
    <col min="774" max="1022" width="9.140625" style="1"/>
    <col min="1023" max="1023" width="9.5703125" style="1" customWidth="1"/>
    <col min="1024" max="1024" width="29.140625" style="1" customWidth="1"/>
    <col min="1025" max="1025" width="25.28515625" style="1" customWidth="1"/>
    <col min="1026" max="1026" width="29.85546875" style="1" customWidth="1"/>
    <col min="1027" max="1027" width="25.85546875" style="1" customWidth="1"/>
    <col min="1028" max="1028" width="21.140625" style="1" customWidth="1"/>
    <col min="1029" max="1029" width="27.140625" style="1" customWidth="1"/>
    <col min="1030" max="1278" width="9.140625" style="1"/>
    <col min="1279" max="1279" width="9.5703125" style="1" customWidth="1"/>
    <col min="1280" max="1280" width="29.140625" style="1" customWidth="1"/>
    <col min="1281" max="1281" width="25.28515625" style="1" customWidth="1"/>
    <col min="1282" max="1282" width="29.85546875" style="1" customWidth="1"/>
    <col min="1283" max="1283" width="25.85546875" style="1" customWidth="1"/>
    <col min="1284" max="1284" width="21.140625" style="1" customWidth="1"/>
    <col min="1285" max="1285" width="27.140625" style="1" customWidth="1"/>
    <col min="1286" max="1534" width="9.140625" style="1"/>
    <col min="1535" max="1535" width="9.5703125" style="1" customWidth="1"/>
    <col min="1536" max="1536" width="29.140625" style="1" customWidth="1"/>
    <col min="1537" max="1537" width="25.28515625" style="1" customWidth="1"/>
    <col min="1538" max="1538" width="29.85546875" style="1" customWidth="1"/>
    <col min="1539" max="1539" width="25.85546875" style="1" customWidth="1"/>
    <col min="1540" max="1540" width="21.140625" style="1" customWidth="1"/>
    <col min="1541" max="1541" width="27.140625" style="1" customWidth="1"/>
    <col min="1542" max="1790" width="9.140625" style="1"/>
    <col min="1791" max="1791" width="9.5703125" style="1" customWidth="1"/>
    <col min="1792" max="1792" width="29.140625" style="1" customWidth="1"/>
    <col min="1793" max="1793" width="25.28515625" style="1" customWidth="1"/>
    <col min="1794" max="1794" width="29.85546875" style="1" customWidth="1"/>
    <col min="1795" max="1795" width="25.85546875" style="1" customWidth="1"/>
    <col min="1796" max="1796" width="21.140625" style="1" customWidth="1"/>
    <col min="1797" max="1797" width="27.140625" style="1" customWidth="1"/>
    <col min="1798" max="2046" width="9.140625" style="1"/>
    <col min="2047" max="2047" width="9.5703125" style="1" customWidth="1"/>
    <col min="2048" max="2048" width="29.140625" style="1" customWidth="1"/>
    <col min="2049" max="2049" width="25.28515625" style="1" customWidth="1"/>
    <col min="2050" max="2050" width="29.85546875" style="1" customWidth="1"/>
    <col min="2051" max="2051" width="25.85546875" style="1" customWidth="1"/>
    <col min="2052" max="2052" width="21.140625" style="1" customWidth="1"/>
    <col min="2053" max="2053" width="27.140625" style="1" customWidth="1"/>
    <col min="2054" max="2302" width="9.140625" style="1"/>
    <col min="2303" max="2303" width="9.5703125" style="1" customWidth="1"/>
    <col min="2304" max="2304" width="29.140625" style="1" customWidth="1"/>
    <col min="2305" max="2305" width="25.28515625" style="1" customWidth="1"/>
    <col min="2306" max="2306" width="29.85546875" style="1" customWidth="1"/>
    <col min="2307" max="2307" width="25.85546875" style="1" customWidth="1"/>
    <col min="2308" max="2308" width="21.140625" style="1" customWidth="1"/>
    <col min="2309" max="2309" width="27.140625" style="1" customWidth="1"/>
    <col min="2310" max="2558" width="9.140625" style="1"/>
    <col min="2559" max="2559" width="9.5703125" style="1" customWidth="1"/>
    <col min="2560" max="2560" width="29.140625" style="1" customWidth="1"/>
    <col min="2561" max="2561" width="25.28515625" style="1" customWidth="1"/>
    <col min="2562" max="2562" width="29.85546875" style="1" customWidth="1"/>
    <col min="2563" max="2563" width="25.85546875" style="1" customWidth="1"/>
    <col min="2564" max="2564" width="21.140625" style="1" customWidth="1"/>
    <col min="2565" max="2565" width="27.140625" style="1" customWidth="1"/>
    <col min="2566" max="2814" width="9.140625" style="1"/>
    <col min="2815" max="2815" width="9.5703125" style="1" customWidth="1"/>
    <col min="2816" max="2816" width="29.140625" style="1" customWidth="1"/>
    <col min="2817" max="2817" width="25.28515625" style="1" customWidth="1"/>
    <col min="2818" max="2818" width="29.85546875" style="1" customWidth="1"/>
    <col min="2819" max="2819" width="25.85546875" style="1" customWidth="1"/>
    <col min="2820" max="2820" width="21.140625" style="1" customWidth="1"/>
    <col min="2821" max="2821" width="27.140625" style="1" customWidth="1"/>
    <col min="2822" max="3070" width="9.140625" style="1"/>
    <col min="3071" max="3071" width="9.5703125" style="1" customWidth="1"/>
    <col min="3072" max="3072" width="29.140625" style="1" customWidth="1"/>
    <col min="3073" max="3073" width="25.28515625" style="1" customWidth="1"/>
    <col min="3074" max="3074" width="29.85546875" style="1" customWidth="1"/>
    <col min="3075" max="3075" width="25.85546875" style="1" customWidth="1"/>
    <col min="3076" max="3076" width="21.140625" style="1" customWidth="1"/>
    <col min="3077" max="3077" width="27.140625" style="1" customWidth="1"/>
    <col min="3078" max="3326" width="9.140625" style="1"/>
    <col min="3327" max="3327" width="9.5703125" style="1" customWidth="1"/>
    <col min="3328" max="3328" width="29.140625" style="1" customWidth="1"/>
    <col min="3329" max="3329" width="25.28515625" style="1" customWidth="1"/>
    <col min="3330" max="3330" width="29.85546875" style="1" customWidth="1"/>
    <col min="3331" max="3331" width="25.85546875" style="1" customWidth="1"/>
    <col min="3332" max="3332" width="21.140625" style="1" customWidth="1"/>
    <col min="3333" max="3333" width="27.140625" style="1" customWidth="1"/>
    <col min="3334" max="3582" width="9.140625" style="1"/>
    <col min="3583" max="3583" width="9.5703125" style="1" customWidth="1"/>
    <col min="3584" max="3584" width="29.140625" style="1" customWidth="1"/>
    <col min="3585" max="3585" width="25.28515625" style="1" customWidth="1"/>
    <col min="3586" max="3586" width="29.85546875" style="1" customWidth="1"/>
    <col min="3587" max="3587" width="25.85546875" style="1" customWidth="1"/>
    <col min="3588" max="3588" width="21.140625" style="1" customWidth="1"/>
    <col min="3589" max="3589" width="27.140625" style="1" customWidth="1"/>
    <col min="3590" max="3838" width="9.140625" style="1"/>
    <col min="3839" max="3839" width="9.5703125" style="1" customWidth="1"/>
    <col min="3840" max="3840" width="29.140625" style="1" customWidth="1"/>
    <col min="3841" max="3841" width="25.28515625" style="1" customWidth="1"/>
    <col min="3842" max="3842" width="29.85546875" style="1" customWidth="1"/>
    <col min="3843" max="3843" width="25.85546875" style="1" customWidth="1"/>
    <col min="3844" max="3844" width="21.140625" style="1" customWidth="1"/>
    <col min="3845" max="3845" width="27.140625" style="1" customWidth="1"/>
    <col min="3846" max="4094" width="9.140625" style="1"/>
    <col min="4095" max="4095" width="9.5703125" style="1" customWidth="1"/>
    <col min="4096" max="4096" width="29.140625" style="1" customWidth="1"/>
    <col min="4097" max="4097" width="25.28515625" style="1" customWidth="1"/>
    <col min="4098" max="4098" width="29.85546875" style="1" customWidth="1"/>
    <col min="4099" max="4099" width="25.85546875" style="1" customWidth="1"/>
    <col min="4100" max="4100" width="21.140625" style="1" customWidth="1"/>
    <col min="4101" max="4101" width="27.140625" style="1" customWidth="1"/>
    <col min="4102" max="4350" width="9.140625" style="1"/>
    <col min="4351" max="4351" width="9.5703125" style="1" customWidth="1"/>
    <col min="4352" max="4352" width="29.140625" style="1" customWidth="1"/>
    <col min="4353" max="4353" width="25.28515625" style="1" customWidth="1"/>
    <col min="4354" max="4354" width="29.85546875" style="1" customWidth="1"/>
    <col min="4355" max="4355" width="25.85546875" style="1" customWidth="1"/>
    <col min="4356" max="4356" width="21.140625" style="1" customWidth="1"/>
    <col min="4357" max="4357" width="27.140625" style="1" customWidth="1"/>
    <col min="4358" max="4606" width="9.140625" style="1"/>
    <col min="4607" max="4607" width="9.5703125" style="1" customWidth="1"/>
    <col min="4608" max="4608" width="29.140625" style="1" customWidth="1"/>
    <col min="4609" max="4609" width="25.28515625" style="1" customWidth="1"/>
    <col min="4610" max="4610" width="29.85546875" style="1" customWidth="1"/>
    <col min="4611" max="4611" width="25.85546875" style="1" customWidth="1"/>
    <col min="4612" max="4612" width="21.140625" style="1" customWidth="1"/>
    <col min="4613" max="4613" width="27.140625" style="1" customWidth="1"/>
    <col min="4614" max="4862" width="9.140625" style="1"/>
    <col min="4863" max="4863" width="9.5703125" style="1" customWidth="1"/>
    <col min="4864" max="4864" width="29.140625" style="1" customWidth="1"/>
    <col min="4865" max="4865" width="25.28515625" style="1" customWidth="1"/>
    <col min="4866" max="4866" width="29.85546875" style="1" customWidth="1"/>
    <col min="4867" max="4867" width="25.85546875" style="1" customWidth="1"/>
    <col min="4868" max="4868" width="21.140625" style="1" customWidth="1"/>
    <col min="4869" max="4869" width="27.140625" style="1" customWidth="1"/>
    <col min="4870" max="5118" width="9.140625" style="1"/>
    <col min="5119" max="5119" width="9.5703125" style="1" customWidth="1"/>
    <col min="5120" max="5120" width="29.140625" style="1" customWidth="1"/>
    <col min="5121" max="5121" width="25.28515625" style="1" customWidth="1"/>
    <col min="5122" max="5122" width="29.85546875" style="1" customWidth="1"/>
    <col min="5123" max="5123" width="25.85546875" style="1" customWidth="1"/>
    <col min="5124" max="5124" width="21.140625" style="1" customWidth="1"/>
    <col min="5125" max="5125" width="27.140625" style="1" customWidth="1"/>
    <col min="5126" max="5374" width="9.140625" style="1"/>
    <col min="5375" max="5375" width="9.5703125" style="1" customWidth="1"/>
    <col min="5376" max="5376" width="29.140625" style="1" customWidth="1"/>
    <col min="5377" max="5377" width="25.28515625" style="1" customWidth="1"/>
    <col min="5378" max="5378" width="29.85546875" style="1" customWidth="1"/>
    <col min="5379" max="5379" width="25.85546875" style="1" customWidth="1"/>
    <col min="5380" max="5380" width="21.140625" style="1" customWidth="1"/>
    <col min="5381" max="5381" width="27.140625" style="1" customWidth="1"/>
    <col min="5382" max="5630" width="9.140625" style="1"/>
    <col min="5631" max="5631" width="9.5703125" style="1" customWidth="1"/>
    <col min="5632" max="5632" width="29.140625" style="1" customWidth="1"/>
    <col min="5633" max="5633" width="25.28515625" style="1" customWidth="1"/>
    <col min="5634" max="5634" width="29.85546875" style="1" customWidth="1"/>
    <col min="5635" max="5635" width="25.85546875" style="1" customWidth="1"/>
    <col min="5636" max="5636" width="21.140625" style="1" customWidth="1"/>
    <col min="5637" max="5637" width="27.140625" style="1" customWidth="1"/>
    <col min="5638" max="5886" width="9.140625" style="1"/>
    <col min="5887" max="5887" width="9.5703125" style="1" customWidth="1"/>
    <col min="5888" max="5888" width="29.140625" style="1" customWidth="1"/>
    <col min="5889" max="5889" width="25.28515625" style="1" customWidth="1"/>
    <col min="5890" max="5890" width="29.85546875" style="1" customWidth="1"/>
    <col min="5891" max="5891" width="25.85546875" style="1" customWidth="1"/>
    <col min="5892" max="5892" width="21.140625" style="1" customWidth="1"/>
    <col min="5893" max="5893" width="27.140625" style="1" customWidth="1"/>
    <col min="5894" max="6142" width="9.140625" style="1"/>
    <col min="6143" max="6143" width="9.5703125" style="1" customWidth="1"/>
    <col min="6144" max="6144" width="29.140625" style="1" customWidth="1"/>
    <col min="6145" max="6145" width="25.28515625" style="1" customWidth="1"/>
    <col min="6146" max="6146" width="29.85546875" style="1" customWidth="1"/>
    <col min="6147" max="6147" width="25.85546875" style="1" customWidth="1"/>
    <col min="6148" max="6148" width="21.140625" style="1" customWidth="1"/>
    <col min="6149" max="6149" width="27.140625" style="1" customWidth="1"/>
    <col min="6150" max="6398" width="9.140625" style="1"/>
    <col min="6399" max="6399" width="9.5703125" style="1" customWidth="1"/>
    <col min="6400" max="6400" width="29.140625" style="1" customWidth="1"/>
    <col min="6401" max="6401" width="25.28515625" style="1" customWidth="1"/>
    <col min="6402" max="6402" width="29.85546875" style="1" customWidth="1"/>
    <col min="6403" max="6403" width="25.85546875" style="1" customWidth="1"/>
    <col min="6404" max="6404" width="21.140625" style="1" customWidth="1"/>
    <col min="6405" max="6405" width="27.140625" style="1" customWidth="1"/>
    <col min="6406" max="6654" width="9.140625" style="1"/>
    <col min="6655" max="6655" width="9.5703125" style="1" customWidth="1"/>
    <col min="6656" max="6656" width="29.140625" style="1" customWidth="1"/>
    <col min="6657" max="6657" width="25.28515625" style="1" customWidth="1"/>
    <col min="6658" max="6658" width="29.85546875" style="1" customWidth="1"/>
    <col min="6659" max="6659" width="25.85546875" style="1" customWidth="1"/>
    <col min="6660" max="6660" width="21.140625" style="1" customWidth="1"/>
    <col min="6661" max="6661" width="27.140625" style="1" customWidth="1"/>
    <col min="6662" max="6910" width="9.140625" style="1"/>
    <col min="6911" max="6911" width="9.5703125" style="1" customWidth="1"/>
    <col min="6912" max="6912" width="29.140625" style="1" customWidth="1"/>
    <col min="6913" max="6913" width="25.28515625" style="1" customWidth="1"/>
    <col min="6914" max="6914" width="29.85546875" style="1" customWidth="1"/>
    <col min="6915" max="6915" width="25.85546875" style="1" customWidth="1"/>
    <col min="6916" max="6916" width="21.140625" style="1" customWidth="1"/>
    <col min="6917" max="6917" width="27.140625" style="1" customWidth="1"/>
    <col min="6918" max="7166" width="9.140625" style="1"/>
    <col min="7167" max="7167" width="9.5703125" style="1" customWidth="1"/>
    <col min="7168" max="7168" width="29.140625" style="1" customWidth="1"/>
    <col min="7169" max="7169" width="25.28515625" style="1" customWidth="1"/>
    <col min="7170" max="7170" width="29.85546875" style="1" customWidth="1"/>
    <col min="7171" max="7171" width="25.85546875" style="1" customWidth="1"/>
    <col min="7172" max="7172" width="21.140625" style="1" customWidth="1"/>
    <col min="7173" max="7173" width="27.140625" style="1" customWidth="1"/>
    <col min="7174" max="7422" width="9.140625" style="1"/>
    <col min="7423" max="7423" width="9.5703125" style="1" customWidth="1"/>
    <col min="7424" max="7424" width="29.140625" style="1" customWidth="1"/>
    <col min="7425" max="7425" width="25.28515625" style="1" customWidth="1"/>
    <col min="7426" max="7426" width="29.85546875" style="1" customWidth="1"/>
    <col min="7427" max="7427" width="25.85546875" style="1" customWidth="1"/>
    <col min="7428" max="7428" width="21.140625" style="1" customWidth="1"/>
    <col min="7429" max="7429" width="27.140625" style="1" customWidth="1"/>
    <col min="7430" max="7678" width="9.140625" style="1"/>
    <col min="7679" max="7679" width="9.5703125" style="1" customWidth="1"/>
    <col min="7680" max="7680" width="29.140625" style="1" customWidth="1"/>
    <col min="7681" max="7681" width="25.28515625" style="1" customWidth="1"/>
    <col min="7682" max="7682" width="29.85546875" style="1" customWidth="1"/>
    <col min="7683" max="7683" width="25.85546875" style="1" customWidth="1"/>
    <col min="7684" max="7684" width="21.140625" style="1" customWidth="1"/>
    <col min="7685" max="7685" width="27.140625" style="1" customWidth="1"/>
    <col min="7686" max="7934" width="9.140625" style="1"/>
    <col min="7935" max="7935" width="9.5703125" style="1" customWidth="1"/>
    <col min="7936" max="7936" width="29.140625" style="1" customWidth="1"/>
    <col min="7937" max="7937" width="25.28515625" style="1" customWidth="1"/>
    <col min="7938" max="7938" width="29.85546875" style="1" customWidth="1"/>
    <col min="7939" max="7939" width="25.85546875" style="1" customWidth="1"/>
    <col min="7940" max="7940" width="21.140625" style="1" customWidth="1"/>
    <col min="7941" max="7941" width="27.140625" style="1" customWidth="1"/>
    <col min="7942" max="8190" width="9.140625" style="1"/>
    <col min="8191" max="8191" width="9.5703125" style="1" customWidth="1"/>
    <col min="8192" max="8192" width="29.140625" style="1" customWidth="1"/>
    <col min="8193" max="8193" width="25.28515625" style="1" customWidth="1"/>
    <col min="8194" max="8194" width="29.85546875" style="1" customWidth="1"/>
    <col min="8195" max="8195" width="25.85546875" style="1" customWidth="1"/>
    <col min="8196" max="8196" width="21.140625" style="1" customWidth="1"/>
    <col min="8197" max="8197" width="27.140625" style="1" customWidth="1"/>
    <col min="8198" max="8446" width="9.140625" style="1"/>
    <col min="8447" max="8447" width="9.5703125" style="1" customWidth="1"/>
    <col min="8448" max="8448" width="29.140625" style="1" customWidth="1"/>
    <col min="8449" max="8449" width="25.28515625" style="1" customWidth="1"/>
    <col min="8450" max="8450" width="29.85546875" style="1" customWidth="1"/>
    <col min="8451" max="8451" width="25.85546875" style="1" customWidth="1"/>
    <col min="8452" max="8452" width="21.140625" style="1" customWidth="1"/>
    <col min="8453" max="8453" width="27.140625" style="1" customWidth="1"/>
    <col min="8454" max="8702" width="9.140625" style="1"/>
    <col min="8703" max="8703" width="9.5703125" style="1" customWidth="1"/>
    <col min="8704" max="8704" width="29.140625" style="1" customWidth="1"/>
    <col min="8705" max="8705" width="25.28515625" style="1" customWidth="1"/>
    <col min="8706" max="8706" width="29.85546875" style="1" customWidth="1"/>
    <col min="8707" max="8707" width="25.85546875" style="1" customWidth="1"/>
    <col min="8708" max="8708" width="21.140625" style="1" customWidth="1"/>
    <col min="8709" max="8709" width="27.140625" style="1" customWidth="1"/>
    <col min="8710" max="8958" width="9.140625" style="1"/>
    <col min="8959" max="8959" width="9.5703125" style="1" customWidth="1"/>
    <col min="8960" max="8960" width="29.140625" style="1" customWidth="1"/>
    <col min="8961" max="8961" width="25.28515625" style="1" customWidth="1"/>
    <col min="8962" max="8962" width="29.85546875" style="1" customWidth="1"/>
    <col min="8963" max="8963" width="25.85546875" style="1" customWidth="1"/>
    <col min="8964" max="8964" width="21.140625" style="1" customWidth="1"/>
    <col min="8965" max="8965" width="27.140625" style="1" customWidth="1"/>
    <col min="8966" max="9214" width="9.140625" style="1"/>
    <col min="9215" max="9215" width="9.5703125" style="1" customWidth="1"/>
    <col min="9216" max="9216" width="29.140625" style="1" customWidth="1"/>
    <col min="9217" max="9217" width="25.28515625" style="1" customWidth="1"/>
    <col min="9218" max="9218" width="29.85546875" style="1" customWidth="1"/>
    <col min="9219" max="9219" width="25.85546875" style="1" customWidth="1"/>
    <col min="9220" max="9220" width="21.140625" style="1" customWidth="1"/>
    <col min="9221" max="9221" width="27.140625" style="1" customWidth="1"/>
    <col min="9222" max="9470" width="9.140625" style="1"/>
    <col min="9471" max="9471" width="9.5703125" style="1" customWidth="1"/>
    <col min="9472" max="9472" width="29.140625" style="1" customWidth="1"/>
    <col min="9473" max="9473" width="25.28515625" style="1" customWidth="1"/>
    <col min="9474" max="9474" width="29.85546875" style="1" customWidth="1"/>
    <col min="9475" max="9475" width="25.85546875" style="1" customWidth="1"/>
    <col min="9476" max="9476" width="21.140625" style="1" customWidth="1"/>
    <col min="9477" max="9477" width="27.140625" style="1" customWidth="1"/>
    <col min="9478" max="9726" width="9.140625" style="1"/>
    <col min="9727" max="9727" width="9.5703125" style="1" customWidth="1"/>
    <col min="9728" max="9728" width="29.140625" style="1" customWidth="1"/>
    <col min="9729" max="9729" width="25.28515625" style="1" customWidth="1"/>
    <col min="9730" max="9730" width="29.85546875" style="1" customWidth="1"/>
    <col min="9731" max="9731" width="25.85546875" style="1" customWidth="1"/>
    <col min="9732" max="9732" width="21.140625" style="1" customWidth="1"/>
    <col min="9733" max="9733" width="27.140625" style="1" customWidth="1"/>
    <col min="9734" max="9982" width="9.140625" style="1"/>
    <col min="9983" max="9983" width="9.5703125" style="1" customWidth="1"/>
    <col min="9984" max="9984" width="29.140625" style="1" customWidth="1"/>
    <col min="9985" max="9985" width="25.28515625" style="1" customWidth="1"/>
    <col min="9986" max="9986" width="29.85546875" style="1" customWidth="1"/>
    <col min="9987" max="9987" width="25.85546875" style="1" customWidth="1"/>
    <col min="9988" max="9988" width="21.140625" style="1" customWidth="1"/>
    <col min="9989" max="9989" width="27.140625" style="1" customWidth="1"/>
    <col min="9990" max="10238" width="9.140625" style="1"/>
    <col min="10239" max="10239" width="9.5703125" style="1" customWidth="1"/>
    <col min="10240" max="10240" width="29.140625" style="1" customWidth="1"/>
    <col min="10241" max="10241" width="25.28515625" style="1" customWidth="1"/>
    <col min="10242" max="10242" width="29.85546875" style="1" customWidth="1"/>
    <col min="10243" max="10243" width="25.85546875" style="1" customWidth="1"/>
    <col min="10244" max="10244" width="21.140625" style="1" customWidth="1"/>
    <col min="10245" max="10245" width="27.140625" style="1" customWidth="1"/>
    <col min="10246" max="10494" width="9.140625" style="1"/>
    <col min="10495" max="10495" width="9.5703125" style="1" customWidth="1"/>
    <col min="10496" max="10496" width="29.140625" style="1" customWidth="1"/>
    <col min="10497" max="10497" width="25.28515625" style="1" customWidth="1"/>
    <col min="10498" max="10498" width="29.85546875" style="1" customWidth="1"/>
    <col min="10499" max="10499" width="25.85546875" style="1" customWidth="1"/>
    <col min="10500" max="10500" width="21.140625" style="1" customWidth="1"/>
    <col min="10501" max="10501" width="27.140625" style="1" customWidth="1"/>
    <col min="10502" max="10750" width="9.140625" style="1"/>
    <col min="10751" max="10751" width="9.5703125" style="1" customWidth="1"/>
    <col min="10752" max="10752" width="29.140625" style="1" customWidth="1"/>
    <col min="10753" max="10753" width="25.28515625" style="1" customWidth="1"/>
    <col min="10754" max="10754" width="29.85546875" style="1" customWidth="1"/>
    <col min="10755" max="10755" width="25.85546875" style="1" customWidth="1"/>
    <col min="10756" max="10756" width="21.140625" style="1" customWidth="1"/>
    <col min="10757" max="10757" width="27.140625" style="1" customWidth="1"/>
    <col min="10758" max="11006" width="9.140625" style="1"/>
    <col min="11007" max="11007" width="9.5703125" style="1" customWidth="1"/>
    <col min="11008" max="11008" width="29.140625" style="1" customWidth="1"/>
    <col min="11009" max="11009" width="25.28515625" style="1" customWidth="1"/>
    <col min="11010" max="11010" width="29.85546875" style="1" customWidth="1"/>
    <col min="11011" max="11011" width="25.85546875" style="1" customWidth="1"/>
    <col min="11012" max="11012" width="21.140625" style="1" customWidth="1"/>
    <col min="11013" max="11013" width="27.140625" style="1" customWidth="1"/>
    <col min="11014" max="11262" width="9.140625" style="1"/>
    <col min="11263" max="11263" width="9.5703125" style="1" customWidth="1"/>
    <col min="11264" max="11264" width="29.140625" style="1" customWidth="1"/>
    <col min="11265" max="11265" width="25.28515625" style="1" customWidth="1"/>
    <col min="11266" max="11266" width="29.85546875" style="1" customWidth="1"/>
    <col min="11267" max="11267" width="25.85546875" style="1" customWidth="1"/>
    <col min="11268" max="11268" width="21.140625" style="1" customWidth="1"/>
    <col min="11269" max="11269" width="27.140625" style="1" customWidth="1"/>
    <col min="11270" max="11518" width="9.140625" style="1"/>
    <col min="11519" max="11519" width="9.5703125" style="1" customWidth="1"/>
    <col min="11520" max="11520" width="29.140625" style="1" customWidth="1"/>
    <col min="11521" max="11521" width="25.28515625" style="1" customWidth="1"/>
    <col min="11522" max="11522" width="29.85546875" style="1" customWidth="1"/>
    <col min="11523" max="11523" width="25.85546875" style="1" customWidth="1"/>
    <col min="11524" max="11524" width="21.140625" style="1" customWidth="1"/>
    <col min="11525" max="11525" width="27.140625" style="1" customWidth="1"/>
    <col min="11526" max="11774" width="9.140625" style="1"/>
    <col min="11775" max="11775" width="9.5703125" style="1" customWidth="1"/>
    <col min="11776" max="11776" width="29.140625" style="1" customWidth="1"/>
    <col min="11777" max="11777" width="25.28515625" style="1" customWidth="1"/>
    <col min="11778" max="11778" width="29.85546875" style="1" customWidth="1"/>
    <col min="11779" max="11779" width="25.85546875" style="1" customWidth="1"/>
    <col min="11780" max="11780" width="21.140625" style="1" customWidth="1"/>
    <col min="11781" max="11781" width="27.140625" style="1" customWidth="1"/>
    <col min="11782" max="12030" width="9.140625" style="1"/>
    <col min="12031" max="12031" width="9.5703125" style="1" customWidth="1"/>
    <col min="12032" max="12032" width="29.140625" style="1" customWidth="1"/>
    <col min="12033" max="12033" width="25.28515625" style="1" customWidth="1"/>
    <col min="12034" max="12034" width="29.85546875" style="1" customWidth="1"/>
    <col min="12035" max="12035" width="25.85546875" style="1" customWidth="1"/>
    <col min="12036" max="12036" width="21.140625" style="1" customWidth="1"/>
    <col min="12037" max="12037" width="27.140625" style="1" customWidth="1"/>
    <col min="12038" max="12286" width="9.140625" style="1"/>
    <col min="12287" max="12287" width="9.5703125" style="1" customWidth="1"/>
    <col min="12288" max="12288" width="29.140625" style="1" customWidth="1"/>
    <col min="12289" max="12289" width="25.28515625" style="1" customWidth="1"/>
    <col min="12290" max="12290" width="29.85546875" style="1" customWidth="1"/>
    <col min="12291" max="12291" width="25.85546875" style="1" customWidth="1"/>
    <col min="12292" max="12292" width="21.140625" style="1" customWidth="1"/>
    <col min="12293" max="12293" width="27.140625" style="1" customWidth="1"/>
    <col min="12294" max="12542" width="9.140625" style="1"/>
    <col min="12543" max="12543" width="9.5703125" style="1" customWidth="1"/>
    <col min="12544" max="12544" width="29.140625" style="1" customWidth="1"/>
    <col min="12545" max="12545" width="25.28515625" style="1" customWidth="1"/>
    <col min="12546" max="12546" width="29.85546875" style="1" customWidth="1"/>
    <col min="12547" max="12547" width="25.85546875" style="1" customWidth="1"/>
    <col min="12548" max="12548" width="21.140625" style="1" customWidth="1"/>
    <col min="12549" max="12549" width="27.140625" style="1" customWidth="1"/>
    <col min="12550" max="12798" width="9.140625" style="1"/>
    <col min="12799" max="12799" width="9.5703125" style="1" customWidth="1"/>
    <col min="12800" max="12800" width="29.140625" style="1" customWidth="1"/>
    <col min="12801" max="12801" width="25.28515625" style="1" customWidth="1"/>
    <col min="12802" max="12802" width="29.85546875" style="1" customWidth="1"/>
    <col min="12803" max="12803" width="25.85546875" style="1" customWidth="1"/>
    <col min="12804" max="12804" width="21.140625" style="1" customWidth="1"/>
    <col min="12805" max="12805" width="27.140625" style="1" customWidth="1"/>
    <col min="12806" max="13054" width="9.140625" style="1"/>
    <col min="13055" max="13055" width="9.5703125" style="1" customWidth="1"/>
    <col min="13056" max="13056" width="29.140625" style="1" customWidth="1"/>
    <col min="13057" max="13057" width="25.28515625" style="1" customWidth="1"/>
    <col min="13058" max="13058" width="29.85546875" style="1" customWidth="1"/>
    <col min="13059" max="13059" width="25.85546875" style="1" customWidth="1"/>
    <col min="13060" max="13060" width="21.140625" style="1" customWidth="1"/>
    <col min="13061" max="13061" width="27.140625" style="1" customWidth="1"/>
    <col min="13062" max="13310" width="9.140625" style="1"/>
    <col min="13311" max="13311" width="9.5703125" style="1" customWidth="1"/>
    <col min="13312" max="13312" width="29.140625" style="1" customWidth="1"/>
    <col min="13313" max="13313" width="25.28515625" style="1" customWidth="1"/>
    <col min="13314" max="13314" width="29.85546875" style="1" customWidth="1"/>
    <col min="13315" max="13315" width="25.85546875" style="1" customWidth="1"/>
    <col min="13316" max="13316" width="21.140625" style="1" customWidth="1"/>
    <col min="13317" max="13317" width="27.140625" style="1" customWidth="1"/>
    <col min="13318" max="13566" width="9.140625" style="1"/>
    <col min="13567" max="13567" width="9.5703125" style="1" customWidth="1"/>
    <col min="13568" max="13568" width="29.140625" style="1" customWidth="1"/>
    <col min="13569" max="13569" width="25.28515625" style="1" customWidth="1"/>
    <col min="13570" max="13570" width="29.85546875" style="1" customWidth="1"/>
    <col min="13571" max="13571" width="25.85546875" style="1" customWidth="1"/>
    <col min="13572" max="13572" width="21.140625" style="1" customWidth="1"/>
    <col min="13573" max="13573" width="27.140625" style="1" customWidth="1"/>
    <col min="13574" max="13822" width="9.140625" style="1"/>
    <col min="13823" max="13823" width="9.5703125" style="1" customWidth="1"/>
    <col min="13824" max="13824" width="29.140625" style="1" customWidth="1"/>
    <col min="13825" max="13825" width="25.28515625" style="1" customWidth="1"/>
    <col min="13826" max="13826" width="29.85546875" style="1" customWidth="1"/>
    <col min="13827" max="13827" width="25.85546875" style="1" customWidth="1"/>
    <col min="13828" max="13828" width="21.140625" style="1" customWidth="1"/>
    <col min="13829" max="13829" width="27.140625" style="1" customWidth="1"/>
    <col min="13830" max="14078" width="9.140625" style="1"/>
    <col min="14079" max="14079" width="9.5703125" style="1" customWidth="1"/>
    <col min="14080" max="14080" width="29.140625" style="1" customWidth="1"/>
    <col min="14081" max="14081" width="25.28515625" style="1" customWidth="1"/>
    <col min="14082" max="14082" width="29.85546875" style="1" customWidth="1"/>
    <col min="14083" max="14083" width="25.85546875" style="1" customWidth="1"/>
    <col min="14084" max="14084" width="21.140625" style="1" customWidth="1"/>
    <col min="14085" max="14085" width="27.140625" style="1" customWidth="1"/>
    <col min="14086" max="14334" width="9.140625" style="1"/>
    <col min="14335" max="14335" width="9.5703125" style="1" customWidth="1"/>
    <col min="14336" max="14336" width="29.140625" style="1" customWidth="1"/>
    <col min="14337" max="14337" width="25.28515625" style="1" customWidth="1"/>
    <col min="14338" max="14338" width="29.85546875" style="1" customWidth="1"/>
    <col min="14339" max="14339" width="25.85546875" style="1" customWidth="1"/>
    <col min="14340" max="14340" width="21.140625" style="1" customWidth="1"/>
    <col min="14341" max="14341" width="27.140625" style="1" customWidth="1"/>
    <col min="14342" max="14590" width="9.140625" style="1"/>
    <col min="14591" max="14591" width="9.5703125" style="1" customWidth="1"/>
    <col min="14592" max="14592" width="29.140625" style="1" customWidth="1"/>
    <col min="14593" max="14593" width="25.28515625" style="1" customWidth="1"/>
    <col min="14594" max="14594" width="29.85546875" style="1" customWidth="1"/>
    <col min="14595" max="14595" width="25.85546875" style="1" customWidth="1"/>
    <col min="14596" max="14596" width="21.140625" style="1" customWidth="1"/>
    <col min="14597" max="14597" width="27.140625" style="1" customWidth="1"/>
    <col min="14598" max="14846" width="9.140625" style="1"/>
    <col min="14847" max="14847" width="9.5703125" style="1" customWidth="1"/>
    <col min="14848" max="14848" width="29.140625" style="1" customWidth="1"/>
    <col min="14849" max="14849" width="25.28515625" style="1" customWidth="1"/>
    <col min="14850" max="14850" width="29.85546875" style="1" customWidth="1"/>
    <col min="14851" max="14851" width="25.85546875" style="1" customWidth="1"/>
    <col min="14852" max="14852" width="21.140625" style="1" customWidth="1"/>
    <col min="14853" max="14853" width="27.140625" style="1" customWidth="1"/>
    <col min="14854" max="15102" width="9.140625" style="1"/>
    <col min="15103" max="15103" width="9.5703125" style="1" customWidth="1"/>
    <col min="15104" max="15104" width="29.140625" style="1" customWidth="1"/>
    <col min="15105" max="15105" width="25.28515625" style="1" customWidth="1"/>
    <col min="15106" max="15106" width="29.85546875" style="1" customWidth="1"/>
    <col min="15107" max="15107" width="25.85546875" style="1" customWidth="1"/>
    <col min="15108" max="15108" width="21.140625" style="1" customWidth="1"/>
    <col min="15109" max="15109" width="27.140625" style="1" customWidth="1"/>
    <col min="15110" max="15358" width="9.140625" style="1"/>
    <col min="15359" max="15359" width="9.5703125" style="1" customWidth="1"/>
    <col min="15360" max="15360" width="29.140625" style="1" customWidth="1"/>
    <col min="15361" max="15361" width="25.28515625" style="1" customWidth="1"/>
    <col min="15362" max="15362" width="29.85546875" style="1" customWidth="1"/>
    <col min="15363" max="15363" width="25.85546875" style="1" customWidth="1"/>
    <col min="15364" max="15364" width="21.140625" style="1" customWidth="1"/>
    <col min="15365" max="15365" width="27.140625" style="1" customWidth="1"/>
    <col min="15366" max="15614" width="9.140625" style="1"/>
    <col min="15615" max="15615" width="9.5703125" style="1" customWidth="1"/>
    <col min="15616" max="15616" width="29.140625" style="1" customWidth="1"/>
    <col min="15617" max="15617" width="25.28515625" style="1" customWidth="1"/>
    <col min="15618" max="15618" width="29.85546875" style="1" customWidth="1"/>
    <col min="15619" max="15619" width="25.85546875" style="1" customWidth="1"/>
    <col min="15620" max="15620" width="21.140625" style="1" customWidth="1"/>
    <col min="15621" max="15621" width="27.140625" style="1" customWidth="1"/>
    <col min="15622" max="15870" width="9.140625" style="1"/>
    <col min="15871" max="15871" width="9.5703125" style="1" customWidth="1"/>
    <col min="15872" max="15872" width="29.140625" style="1" customWidth="1"/>
    <col min="15873" max="15873" width="25.28515625" style="1" customWidth="1"/>
    <col min="15874" max="15874" width="29.85546875" style="1" customWidth="1"/>
    <col min="15875" max="15875" width="25.85546875" style="1" customWidth="1"/>
    <col min="15876" max="15876" width="21.140625" style="1" customWidth="1"/>
    <col min="15877" max="15877" width="27.140625" style="1" customWidth="1"/>
    <col min="15878" max="16126" width="9.140625" style="1"/>
    <col min="16127" max="16127" width="9.5703125" style="1" customWidth="1"/>
    <col min="16128" max="16128" width="29.140625" style="1" customWidth="1"/>
    <col min="16129" max="16129" width="25.28515625" style="1" customWidth="1"/>
    <col min="16130" max="16130" width="29.85546875" style="1" customWidth="1"/>
    <col min="16131" max="16131" width="25.85546875" style="1" customWidth="1"/>
    <col min="16132" max="16132" width="21.140625" style="1" customWidth="1"/>
    <col min="16133" max="16133" width="27.140625" style="1" customWidth="1"/>
    <col min="16134" max="16384" width="9.140625" style="1"/>
  </cols>
  <sheetData>
    <row r="1" spans="1:103" s="12" customFormat="1" ht="15" x14ac:dyDescent="0.25">
      <c r="C1" s="13" t="s">
        <v>0</v>
      </c>
      <c r="D1" s="13" t="s">
        <v>1</v>
      </c>
      <c r="E1" s="13" t="s">
        <v>2</v>
      </c>
      <c r="F1" s="13" t="s">
        <v>3</v>
      </c>
      <c r="G1" s="13" t="s">
        <v>4</v>
      </c>
      <c r="H1" s="45" t="s">
        <v>315</v>
      </c>
      <c r="I1"/>
      <c r="J1"/>
      <c r="K1"/>
      <c r="L1"/>
      <c r="M1"/>
      <c r="N1"/>
    </row>
    <row r="2" spans="1:103" s="12" customFormat="1" ht="15" x14ac:dyDescent="0.25">
      <c r="C2" s="14" t="s">
        <v>282</v>
      </c>
      <c r="D2" s="14" t="s">
        <v>10</v>
      </c>
      <c r="E2" s="15" t="s">
        <v>283</v>
      </c>
      <c r="F2" s="14">
        <v>8</v>
      </c>
      <c r="G2" s="16">
        <v>45404</v>
      </c>
      <c r="H2" s="34" t="s">
        <v>316</v>
      </c>
      <c r="I2" s="34"/>
      <c r="J2" s="34"/>
      <c r="K2" s="34"/>
      <c r="L2" s="34"/>
      <c r="M2" s="34"/>
      <c r="N2"/>
    </row>
    <row r="3" spans="1:103" s="12" customFormat="1" x14ac:dyDescent="0.2">
      <c r="D3" s="17"/>
    </row>
    <row r="4" spans="1:103" s="12" customFormat="1" ht="15" x14ac:dyDescent="0.25">
      <c r="D4" s="18" t="s">
        <v>11</v>
      </c>
      <c r="E4" s="18" t="s">
        <v>11</v>
      </c>
      <c r="F4" s="18" t="s">
        <v>12</v>
      </c>
      <c r="G4" s="18" t="s">
        <v>13</v>
      </c>
      <c r="H4" s="18" t="s">
        <v>13</v>
      </c>
      <c r="I4" s="18" t="s">
        <v>13</v>
      </c>
      <c r="J4" s="18" t="s">
        <v>14</v>
      </c>
      <c r="K4" s="18" t="s">
        <v>14</v>
      </c>
      <c r="L4" s="18" t="s">
        <v>14</v>
      </c>
      <c r="M4" s="18" t="s">
        <v>14</v>
      </c>
      <c r="N4" s="18" t="s">
        <v>14</v>
      </c>
      <c r="O4" s="18" t="s">
        <v>14</v>
      </c>
      <c r="P4" s="18" t="s">
        <v>14</v>
      </c>
      <c r="Q4" s="18" t="s">
        <v>14</v>
      </c>
      <c r="R4" s="18" t="s">
        <v>14</v>
      </c>
      <c r="S4" s="18" t="s">
        <v>14</v>
      </c>
      <c r="T4" s="18" t="s">
        <v>14</v>
      </c>
      <c r="U4" s="18" t="s">
        <v>14</v>
      </c>
      <c r="V4" s="18" t="s">
        <v>14</v>
      </c>
      <c r="W4" s="18" t="s">
        <v>14</v>
      </c>
      <c r="X4" s="18" t="s">
        <v>15</v>
      </c>
      <c r="Y4" s="18" t="s">
        <v>15</v>
      </c>
      <c r="Z4" s="18" t="s">
        <v>15</v>
      </c>
      <c r="AA4" s="18" t="s">
        <v>15</v>
      </c>
      <c r="AB4" s="18" t="s">
        <v>15</v>
      </c>
      <c r="AC4" s="18" t="s">
        <v>15</v>
      </c>
      <c r="AD4" s="18" t="s">
        <v>15</v>
      </c>
      <c r="AE4" s="18" t="s">
        <v>15</v>
      </c>
      <c r="AF4" s="18" t="s">
        <v>15</v>
      </c>
      <c r="AG4" s="18" t="s">
        <v>15</v>
      </c>
      <c r="AH4" s="18" t="s">
        <v>15</v>
      </c>
      <c r="AI4" s="44" t="s">
        <v>15</v>
      </c>
      <c r="AJ4" s="18" t="s">
        <v>15</v>
      </c>
      <c r="AK4" s="18" t="s">
        <v>15</v>
      </c>
      <c r="AL4" s="18" t="s">
        <v>15</v>
      </c>
      <c r="AM4" s="18" t="s">
        <v>15</v>
      </c>
      <c r="AN4" s="18" t="s">
        <v>15</v>
      </c>
      <c r="AO4" s="18" t="s">
        <v>15</v>
      </c>
      <c r="AP4" s="18" t="s">
        <v>15</v>
      </c>
      <c r="AQ4" s="18" t="s">
        <v>15</v>
      </c>
      <c r="AR4" s="18" t="s">
        <v>15</v>
      </c>
      <c r="AS4" s="18" t="s">
        <v>15</v>
      </c>
      <c r="AT4" s="18" t="s">
        <v>15</v>
      </c>
      <c r="AU4" s="18" t="s">
        <v>15</v>
      </c>
      <c r="AV4" s="18" t="s">
        <v>15</v>
      </c>
      <c r="AW4" s="18" t="s">
        <v>15</v>
      </c>
      <c r="AX4" s="18" t="s">
        <v>15</v>
      </c>
      <c r="AY4" s="18" t="s">
        <v>15</v>
      </c>
      <c r="AZ4" s="18" t="s">
        <v>15</v>
      </c>
      <c r="BA4" s="18" t="s">
        <v>15</v>
      </c>
      <c r="BB4" s="18" t="s">
        <v>15</v>
      </c>
      <c r="BC4" s="18" t="s">
        <v>15</v>
      </c>
      <c r="BD4" s="18" t="s">
        <v>15</v>
      </c>
      <c r="BE4" s="18" t="s">
        <v>15</v>
      </c>
      <c r="BF4" s="18" t="s">
        <v>15</v>
      </c>
      <c r="BG4" s="18" t="s">
        <v>15</v>
      </c>
      <c r="BH4" s="18" t="s">
        <v>15</v>
      </c>
      <c r="BI4" s="18" t="s">
        <v>15</v>
      </c>
      <c r="BJ4" s="18" t="s">
        <v>15</v>
      </c>
      <c r="BK4" s="18" t="s">
        <v>15</v>
      </c>
      <c r="BL4" s="18" t="s">
        <v>15</v>
      </c>
      <c r="BM4" s="44" t="s">
        <v>15</v>
      </c>
      <c r="BN4" s="18" t="s">
        <v>15</v>
      </c>
      <c r="BO4" s="18" t="s">
        <v>15</v>
      </c>
      <c r="BP4" s="18" t="s">
        <v>15</v>
      </c>
      <c r="BQ4" s="18" t="s">
        <v>15</v>
      </c>
      <c r="BR4" s="18" t="s">
        <v>15</v>
      </c>
      <c r="BS4" s="18" t="s">
        <v>15</v>
      </c>
      <c r="BT4" s="18" t="s">
        <v>15</v>
      </c>
      <c r="BU4" s="18" t="s">
        <v>15</v>
      </c>
      <c r="BV4" s="18" t="s">
        <v>15</v>
      </c>
      <c r="BW4" s="18" t="s">
        <v>15</v>
      </c>
      <c r="BX4" s="18" t="s">
        <v>15</v>
      </c>
      <c r="BY4" s="18" t="s">
        <v>15</v>
      </c>
      <c r="BZ4" s="18" t="s">
        <v>15</v>
      </c>
      <c r="CA4" s="18" t="s">
        <v>15</v>
      </c>
      <c r="CB4" s="18" t="s">
        <v>15</v>
      </c>
      <c r="CC4" s="18" t="s">
        <v>15</v>
      </c>
      <c r="CD4" s="18" t="s">
        <v>15</v>
      </c>
      <c r="CE4" s="18" t="s">
        <v>15</v>
      </c>
      <c r="CF4" s="18" t="s">
        <v>15</v>
      </c>
      <c r="CG4" s="18" t="s">
        <v>16</v>
      </c>
      <c r="CH4" s="18" t="s">
        <v>17</v>
      </c>
      <c r="CI4" s="18" t="s">
        <v>18</v>
      </c>
      <c r="CJ4" s="18" t="s">
        <v>18</v>
      </c>
      <c r="CK4" s="18" t="s">
        <v>19</v>
      </c>
      <c r="CL4" s="18" t="s">
        <v>19</v>
      </c>
      <c r="CM4" s="18" t="s">
        <v>19</v>
      </c>
      <c r="CN4" s="18" t="s">
        <v>19</v>
      </c>
      <c r="CO4" s="18" t="s">
        <v>19</v>
      </c>
      <c r="CP4" s="18" t="s">
        <v>19</v>
      </c>
      <c r="CQ4" s="18" t="s">
        <v>19</v>
      </c>
      <c r="CR4" s="18" t="s">
        <v>19</v>
      </c>
      <c r="CS4" s="18" t="s">
        <v>19</v>
      </c>
      <c r="CT4" s="18" t="s">
        <v>19</v>
      </c>
      <c r="CU4" s="18" t="s">
        <v>19</v>
      </c>
      <c r="CV4" s="18" t="s">
        <v>19</v>
      </c>
      <c r="CW4" s="18" t="s">
        <v>19</v>
      </c>
      <c r="CX4" s="18" t="s">
        <v>19</v>
      </c>
      <c r="CY4" s="18" t="s">
        <v>19</v>
      </c>
    </row>
    <row r="5" spans="1:103" customFormat="1" ht="15" x14ac:dyDescent="0.25">
      <c r="A5" s="9" t="s">
        <v>6</v>
      </c>
      <c r="B5" s="9" t="s">
        <v>7</v>
      </c>
      <c r="C5" s="9" t="s">
        <v>8</v>
      </c>
      <c r="D5" s="11" t="s">
        <v>20</v>
      </c>
      <c r="E5" s="11" t="s">
        <v>21</v>
      </c>
      <c r="F5" s="11" t="s">
        <v>22</v>
      </c>
      <c r="G5" s="11" t="s">
        <v>23</v>
      </c>
      <c r="H5" s="11" t="s">
        <v>24</v>
      </c>
      <c r="I5" s="11" t="s">
        <v>25</v>
      </c>
      <c r="J5" s="11" t="s">
        <v>26</v>
      </c>
      <c r="K5" s="11" t="s">
        <v>27</v>
      </c>
      <c r="L5" s="11" t="s">
        <v>28</v>
      </c>
      <c r="M5" s="11" t="s">
        <v>29</v>
      </c>
      <c r="N5" s="11" t="s">
        <v>30</v>
      </c>
      <c r="O5" s="11" t="s">
        <v>31</v>
      </c>
      <c r="P5" s="11" t="s">
        <v>32</v>
      </c>
      <c r="Q5" s="11" t="s">
        <v>33</v>
      </c>
      <c r="R5" s="11" t="s">
        <v>34</v>
      </c>
      <c r="S5" s="11" t="s">
        <v>35</v>
      </c>
      <c r="T5" s="11" t="s">
        <v>36</v>
      </c>
      <c r="U5" s="11" t="s">
        <v>37</v>
      </c>
      <c r="V5" s="11" t="s">
        <v>38</v>
      </c>
      <c r="W5" s="11" t="s">
        <v>39</v>
      </c>
      <c r="X5" s="11" t="s">
        <v>40</v>
      </c>
      <c r="Y5" s="11" t="s">
        <v>41</v>
      </c>
      <c r="Z5" s="11" t="s">
        <v>42</v>
      </c>
      <c r="AA5" s="11" t="s">
        <v>43</v>
      </c>
      <c r="AB5" s="11" t="s">
        <v>44</v>
      </c>
      <c r="AC5" s="11" t="s">
        <v>45</v>
      </c>
      <c r="AD5" s="11" t="s">
        <v>46</v>
      </c>
      <c r="AE5" s="11" t="s">
        <v>47</v>
      </c>
      <c r="AF5" s="11" t="s">
        <v>48</v>
      </c>
      <c r="AG5" s="11" t="s">
        <v>49</v>
      </c>
      <c r="AH5" s="11" t="s">
        <v>50</v>
      </c>
      <c r="AI5" s="44" t="s">
        <v>51</v>
      </c>
      <c r="AJ5" s="11" t="s">
        <v>52</v>
      </c>
      <c r="AK5" s="11" t="s">
        <v>53</v>
      </c>
      <c r="AL5" s="11" t="s">
        <v>54</v>
      </c>
      <c r="AM5" s="11" t="s">
        <v>55</v>
      </c>
      <c r="AN5" s="11" t="s">
        <v>56</v>
      </c>
      <c r="AO5" s="11" t="s">
        <v>57</v>
      </c>
      <c r="AP5" s="11" t="s">
        <v>58</v>
      </c>
      <c r="AQ5" s="11" t="s">
        <v>59</v>
      </c>
      <c r="AR5" s="11" t="s">
        <v>60</v>
      </c>
      <c r="AS5" s="11" t="s">
        <v>61</v>
      </c>
      <c r="AT5" s="11" t="s">
        <v>62</v>
      </c>
      <c r="AU5" s="11" t="s">
        <v>63</v>
      </c>
      <c r="AV5" s="11" t="s">
        <v>64</v>
      </c>
      <c r="AW5" s="11" t="s">
        <v>65</v>
      </c>
      <c r="AX5" s="11" t="s">
        <v>66</v>
      </c>
      <c r="AY5" s="11" t="s">
        <v>67</v>
      </c>
      <c r="AZ5" s="11" t="s">
        <v>68</v>
      </c>
      <c r="BA5" s="11" t="s">
        <v>69</v>
      </c>
      <c r="BB5" s="11" t="s">
        <v>70</v>
      </c>
      <c r="BC5" s="11" t="s">
        <v>71</v>
      </c>
      <c r="BD5" s="11" t="s">
        <v>72</v>
      </c>
      <c r="BE5" s="11" t="s">
        <v>73</v>
      </c>
      <c r="BF5" s="11" t="s">
        <v>74</v>
      </c>
      <c r="BG5" s="11" t="s">
        <v>75</v>
      </c>
      <c r="BH5" s="11" t="s">
        <v>76</v>
      </c>
      <c r="BI5" s="11" t="s">
        <v>77</v>
      </c>
      <c r="BJ5" s="11" t="s">
        <v>78</v>
      </c>
      <c r="BK5" s="11" t="s">
        <v>79</v>
      </c>
      <c r="BL5" s="11" t="s">
        <v>80</v>
      </c>
      <c r="BM5" s="44" t="s">
        <v>81</v>
      </c>
      <c r="BN5" s="11" t="s">
        <v>82</v>
      </c>
      <c r="BO5" s="11" t="s">
        <v>83</v>
      </c>
      <c r="BP5" s="11" t="s">
        <v>84</v>
      </c>
      <c r="BQ5" s="11" t="s">
        <v>85</v>
      </c>
      <c r="BR5" s="11" t="s">
        <v>86</v>
      </c>
      <c r="BS5" s="11" t="s">
        <v>87</v>
      </c>
      <c r="BT5" s="11" t="s">
        <v>88</v>
      </c>
      <c r="BU5" s="11" t="s">
        <v>89</v>
      </c>
      <c r="BV5" s="11" t="s">
        <v>90</v>
      </c>
      <c r="BW5" s="11" t="s">
        <v>91</v>
      </c>
      <c r="BX5" s="11" t="s">
        <v>92</v>
      </c>
      <c r="BY5" s="11" t="s">
        <v>93</v>
      </c>
      <c r="BZ5" s="11" t="s">
        <v>94</v>
      </c>
      <c r="CA5" s="11" t="s">
        <v>95</v>
      </c>
      <c r="CB5" s="11" t="s">
        <v>96</v>
      </c>
      <c r="CC5" s="11" t="s">
        <v>97</v>
      </c>
      <c r="CD5" s="11" t="s">
        <v>98</v>
      </c>
      <c r="CE5" s="11" t="s">
        <v>99</v>
      </c>
      <c r="CF5" s="11" t="s">
        <v>100</v>
      </c>
      <c r="CG5" s="11" t="s">
        <v>101</v>
      </c>
      <c r="CH5" s="11" t="s">
        <v>102</v>
      </c>
      <c r="CI5" s="11" t="s">
        <v>103</v>
      </c>
      <c r="CJ5" s="11" t="s">
        <v>46</v>
      </c>
      <c r="CK5" s="11" t="s">
        <v>26</v>
      </c>
      <c r="CL5" s="11" t="s">
        <v>27</v>
      </c>
      <c r="CM5" s="11" t="s">
        <v>28</v>
      </c>
      <c r="CN5" s="11" t="s">
        <v>29</v>
      </c>
      <c r="CO5" s="11" t="s">
        <v>30</v>
      </c>
      <c r="CP5" s="11" t="s">
        <v>31</v>
      </c>
      <c r="CQ5" s="11" t="s">
        <v>104</v>
      </c>
      <c r="CR5" s="11" t="s">
        <v>32</v>
      </c>
      <c r="CS5" s="11" t="s">
        <v>33</v>
      </c>
      <c r="CT5" s="11" t="s">
        <v>34</v>
      </c>
      <c r="CU5" s="11" t="s">
        <v>35</v>
      </c>
      <c r="CV5" s="11" t="s">
        <v>36</v>
      </c>
      <c r="CW5" s="11" t="s">
        <v>37</v>
      </c>
      <c r="CX5" s="11" t="s">
        <v>38</v>
      </c>
      <c r="CY5" s="11" t="s">
        <v>39</v>
      </c>
    </row>
    <row r="6" spans="1:103" customFormat="1" ht="15" x14ac:dyDescent="0.25">
      <c r="A6" s="10"/>
      <c r="B6" s="10"/>
      <c r="C6" s="10"/>
      <c r="D6" s="11" t="s">
        <v>105</v>
      </c>
      <c r="E6" s="11" t="s">
        <v>105</v>
      </c>
      <c r="F6" s="11" t="s">
        <v>106</v>
      </c>
      <c r="G6" s="11" t="s">
        <v>107</v>
      </c>
      <c r="H6" s="11" t="s">
        <v>107</v>
      </c>
      <c r="I6" s="11" t="s">
        <v>107</v>
      </c>
      <c r="J6" s="11" t="s">
        <v>105</v>
      </c>
      <c r="K6" s="11" t="s">
        <v>105</v>
      </c>
      <c r="L6" s="11" t="s">
        <v>105</v>
      </c>
      <c r="M6" s="11" t="s">
        <v>105</v>
      </c>
      <c r="N6" s="11" t="s">
        <v>105</v>
      </c>
      <c r="O6" s="11" t="s">
        <v>105</v>
      </c>
      <c r="P6" s="11" t="s">
        <v>105</v>
      </c>
      <c r="Q6" s="11" t="s">
        <v>105</v>
      </c>
      <c r="R6" s="11" t="s">
        <v>105</v>
      </c>
      <c r="S6" s="11" t="s">
        <v>105</v>
      </c>
      <c r="T6" s="11" t="s">
        <v>105</v>
      </c>
      <c r="U6" s="11" t="s">
        <v>105</v>
      </c>
      <c r="V6" s="11" t="s">
        <v>105</v>
      </c>
      <c r="W6" s="11" t="s">
        <v>105</v>
      </c>
      <c r="X6" s="11" t="s">
        <v>105</v>
      </c>
      <c r="Y6" s="11" t="s">
        <v>105</v>
      </c>
      <c r="Z6" s="11" t="s">
        <v>105</v>
      </c>
      <c r="AA6" s="11" t="s">
        <v>105</v>
      </c>
      <c r="AB6" s="11" t="s">
        <v>105</v>
      </c>
      <c r="AC6" s="11" t="s">
        <v>105</v>
      </c>
      <c r="AD6" s="11" t="s">
        <v>105</v>
      </c>
      <c r="AE6" s="11" t="s">
        <v>105</v>
      </c>
      <c r="AF6" s="11" t="s">
        <v>105</v>
      </c>
      <c r="AG6" s="11" t="s">
        <v>106</v>
      </c>
      <c r="AH6" s="11" t="s">
        <v>106</v>
      </c>
      <c r="AI6" s="44" t="s">
        <v>106</v>
      </c>
      <c r="AJ6" s="11" t="s">
        <v>106</v>
      </c>
      <c r="AK6" s="11" t="s">
        <v>106</v>
      </c>
      <c r="AL6" s="11" t="s">
        <v>106</v>
      </c>
      <c r="AM6" s="11" t="s">
        <v>106</v>
      </c>
      <c r="AN6" s="11" t="s">
        <v>106</v>
      </c>
      <c r="AO6" s="11" t="s">
        <v>106</v>
      </c>
      <c r="AP6" s="11" t="s">
        <v>106</v>
      </c>
      <c r="AQ6" s="11" t="s">
        <v>106</v>
      </c>
      <c r="AR6" s="11" t="s">
        <v>106</v>
      </c>
      <c r="AS6" s="11" t="s">
        <v>106</v>
      </c>
      <c r="AT6" s="11" t="s">
        <v>106</v>
      </c>
      <c r="AU6" s="11" t="s">
        <v>106</v>
      </c>
      <c r="AV6" s="11" t="s">
        <v>106</v>
      </c>
      <c r="AW6" s="11" t="s">
        <v>106</v>
      </c>
      <c r="AX6" s="11" t="s">
        <v>106</v>
      </c>
      <c r="AY6" s="11" t="s">
        <v>106</v>
      </c>
      <c r="AZ6" s="11" t="s">
        <v>106</v>
      </c>
      <c r="BA6" s="11" t="s">
        <v>106</v>
      </c>
      <c r="BB6" s="11" t="s">
        <v>106</v>
      </c>
      <c r="BC6" s="11" t="s">
        <v>106</v>
      </c>
      <c r="BD6" s="11" t="s">
        <v>106</v>
      </c>
      <c r="BE6" s="11" t="s">
        <v>106</v>
      </c>
      <c r="BF6" s="11" t="s">
        <v>106</v>
      </c>
      <c r="BG6" s="11" t="s">
        <v>106</v>
      </c>
      <c r="BH6" s="11" t="s">
        <v>106</v>
      </c>
      <c r="BI6" s="11" t="s">
        <v>106</v>
      </c>
      <c r="BJ6" s="11" t="s">
        <v>106</v>
      </c>
      <c r="BK6" s="11" t="s">
        <v>106</v>
      </c>
      <c r="BL6" s="11" t="s">
        <v>106</v>
      </c>
      <c r="BM6" s="44" t="s">
        <v>106</v>
      </c>
      <c r="BN6" s="11" t="s">
        <v>106</v>
      </c>
      <c r="BO6" s="11" t="s">
        <v>106</v>
      </c>
      <c r="BP6" s="11" t="s">
        <v>106</v>
      </c>
      <c r="BQ6" s="11" t="s">
        <v>106</v>
      </c>
      <c r="BR6" s="11" t="s">
        <v>106</v>
      </c>
      <c r="BS6" s="11" t="s">
        <v>106</v>
      </c>
      <c r="BT6" s="11" t="s">
        <v>106</v>
      </c>
      <c r="BU6" s="11" t="s">
        <v>106</v>
      </c>
      <c r="BV6" s="11" t="s">
        <v>106</v>
      </c>
      <c r="BW6" s="11" t="s">
        <v>106</v>
      </c>
      <c r="BX6" s="11" t="s">
        <v>106</v>
      </c>
      <c r="BY6" s="11" t="s">
        <v>106</v>
      </c>
      <c r="BZ6" s="11" t="s">
        <v>106</v>
      </c>
      <c r="CA6" s="11" t="s">
        <v>106</v>
      </c>
      <c r="CB6" s="11" t="s">
        <v>106</v>
      </c>
      <c r="CC6" s="11" t="s">
        <v>106</v>
      </c>
      <c r="CD6" s="11" t="s">
        <v>106</v>
      </c>
      <c r="CE6" s="11" t="s">
        <v>106</v>
      </c>
      <c r="CF6" s="11" t="s">
        <v>106</v>
      </c>
      <c r="CG6" s="11" t="s">
        <v>105</v>
      </c>
      <c r="CH6" s="11" t="s">
        <v>105</v>
      </c>
      <c r="CI6" s="11" t="s">
        <v>105</v>
      </c>
      <c r="CJ6" s="11" t="s">
        <v>105</v>
      </c>
      <c r="CK6" s="11" t="s">
        <v>105</v>
      </c>
      <c r="CL6" s="11" t="s">
        <v>105</v>
      </c>
      <c r="CM6" s="11" t="s">
        <v>105</v>
      </c>
      <c r="CN6" s="11" t="s">
        <v>105</v>
      </c>
      <c r="CO6" s="11" t="s">
        <v>105</v>
      </c>
      <c r="CP6" s="11" t="s">
        <v>105</v>
      </c>
      <c r="CQ6" s="11" t="s">
        <v>105</v>
      </c>
      <c r="CR6" s="11" t="s">
        <v>105</v>
      </c>
      <c r="CS6" s="11" t="s">
        <v>105</v>
      </c>
      <c r="CT6" s="11" t="s">
        <v>105</v>
      </c>
      <c r="CU6" s="11" t="s">
        <v>105</v>
      </c>
      <c r="CV6" s="11" t="s">
        <v>105</v>
      </c>
      <c r="CW6" s="11" t="s">
        <v>105</v>
      </c>
      <c r="CX6" s="11" t="s">
        <v>105</v>
      </c>
      <c r="CY6" s="11" t="s">
        <v>105</v>
      </c>
    </row>
    <row r="7" spans="1:103" s="20" customFormat="1" x14ac:dyDescent="0.2">
      <c r="A7" s="20" t="s">
        <v>284</v>
      </c>
      <c r="B7" s="20" t="s">
        <v>285</v>
      </c>
      <c r="C7" s="21" t="s">
        <v>286</v>
      </c>
      <c r="D7" s="20">
        <v>1.28</v>
      </c>
      <c r="E7" s="20">
        <v>0.35</v>
      </c>
      <c r="F7" s="20" t="s">
        <v>233</v>
      </c>
      <c r="G7" s="20">
        <v>1</v>
      </c>
      <c r="H7" s="20" t="s">
        <v>111</v>
      </c>
      <c r="I7" s="20" t="s">
        <v>112</v>
      </c>
      <c r="X7" s="20">
        <v>6.37</v>
      </c>
      <c r="Y7" s="20">
        <v>3.6</v>
      </c>
      <c r="Z7" s="20">
        <v>18.88</v>
      </c>
      <c r="AA7" s="20" t="s">
        <v>178</v>
      </c>
      <c r="AB7" s="20">
        <v>1.42</v>
      </c>
      <c r="AC7" s="20">
        <v>0.25</v>
      </c>
      <c r="AD7" s="20">
        <v>2.27</v>
      </c>
      <c r="AE7" s="20">
        <v>3</v>
      </c>
      <c r="AF7" s="20" t="s">
        <v>115</v>
      </c>
      <c r="AG7" s="20" t="s">
        <v>111</v>
      </c>
      <c r="AH7" s="20">
        <v>51</v>
      </c>
      <c r="AI7" s="20">
        <v>39</v>
      </c>
      <c r="AJ7" s="20" t="s">
        <v>112</v>
      </c>
      <c r="AK7" s="20">
        <v>22</v>
      </c>
      <c r="AL7" s="20">
        <v>13.7</v>
      </c>
      <c r="AM7" s="20">
        <v>176</v>
      </c>
      <c r="AN7" s="20">
        <v>111</v>
      </c>
      <c r="AO7" s="20">
        <v>207</v>
      </c>
      <c r="AP7" s="20" t="s">
        <v>112</v>
      </c>
      <c r="AQ7" s="20">
        <v>0.4</v>
      </c>
      <c r="AR7" s="20" t="s">
        <v>118</v>
      </c>
      <c r="AS7" s="20">
        <v>26.4</v>
      </c>
      <c r="AT7" s="20">
        <v>9.52</v>
      </c>
      <c r="AU7" s="20">
        <v>9.51</v>
      </c>
      <c r="AV7" s="20">
        <v>16</v>
      </c>
      <c r="AW7" s="20">
        <v>38.659999999999997</v>
      </c>
      <c r="AX7" s="20" t="s">
        <v>111</v>
      </c>
      <c r="AY7" s="20" t="s">
        <v>111</v>
      </c>
      <c r="AZ7" s="20">
        <v>4.32</v>
      </c>
      <c r="BA7" s="20">
        <v>19</v>
      </c>
      <c r="BB7" s="20">
        <v>48.9</v>
      </c>
      <c r="BC7" s="20" t="s">
        <v>112</v>
      </c>
      <c r="BD7" s="20">
        <v>0.66</v>
      </c>
      <c r="BE7" s="20">
        <v>55013</v>
      </c>
      <c r="BF7" s="20">
        <v>4</v>
      </c>
      <c r="BG7" s="20" t="s">
        <v>111</v>
      </c>
      <c r="BH7" s="20">
        <v>68.7</v>
      </c>
      <c r="BI7" s="20">
        <v>138</v>
      </c>
      <c r="BJ7" s="20">
        <v>79</v>
      </c>
      <c r="BK7" s="20">
        <v>15.88</v>
      </c>
      <c r="BL7" s="20">
        <v>0.8</v>
      </c>
      <c r="BM7" s="20" t="s">
        <v>114</v>
      </c>
      <c r="BN7" s="20">
        <v>4.5</v>
      </c>
      <c r="BO7" s="20" t="s">
        <v>113</v>
      </c>
      <c r="BP7" s="20">
        <v>5</v>
      </c>
      <c r="BQ7" s="20">
        <v>21.2</v>
      </c>
      <c r="BR7" s="20">
        <v>2</v>
      </c>
      <c r="BS7" s="20">
        <v>410</v>
      </c>
      <c r="BT7" s="20" t="s">
        <v>128</v>
      </c>
      <c r="BU7" s="20">
        <v>5.19</v>
      </c>
      <c r="BV7" s="20">
        <v>39.4</v>
      </c>
      <c r="BW7" s="20">
        <v>5.5</v>
      </c>
      <c r="BX7" s="20" t="s">
        <v>128</v>
      </c>
      <c r="BY7" s="20">
        <v>1.0900000000000001</v>
      </c>
      <c r="BZ7" s="20">
        <v>24.67</v>
      </c>
      <c r="CA7" s="20">
        <v>46</v>
      </c>
      <c r="CB7" s="20" t="s">
        <v>111</v>
      </c>
      <c r="CC7" s="20">
        <v>134</v>
      </c>
      <c r="CD7" s="20">
        <v>5.6</v>
      </c>
      <c r="CE7" s="20" t="s">
        <v>118</v>
      </c>
      <c r="CF7" s="20">
        <v>4.7</v>
      </c>
      <c r="CG7" s="20">
        <v>0.4607</v>
      </c>
      <c r="CH7" s="20">
        <v>0.28100000000000003</v>
      </c>
      <c r="CI7" s="20">
        <v>0.63100000000000001</v>
      </c>
      <c r="CJ7" s="20">
        <v>1.847</v>
      </c>
      <c r="CK7" s="20">
        <v>11.55</v>
      </c>
      <c r="CL7" s="20" t="s">
        <v>115</v>
      </c>
      <c r="CM7" s="20">
        <v>5</v>
      </c>
      <c r="CN7" s="20" t="s">
        <v>115</v>
      </c>
      <c r="CO7" s="20">
        <v>26.69</v>
      </c>
      <c r="CP7" s="20" t="s">
        <v>115</v>
      </c>
      <c r="CQ7" s="20">
        <v>7.29</v>
      </c>
      <c r="CR7" s="20">
        <v>2.36</v>
      </c>
      <c r="CS7" s="20">
        <v>7.13</v>
      </c>
      <c r="CT7" s="20">
        <v>0.04</v>
      </c>
      <c r="CU7" s="20">
        <v>0.56999999999999995</v>
      </c>
      <c r="CV7" s="20">
        <v>6.29</v>
      </c>
      <c r="CW7" s="20">
        <v>0.04</v>
      </c>
      <c r="CX7" s="20" t="s">
        <v>115</v>
      </c>
      <c r="CY7" s="20" t="s">
        <v>115</v>
      </c>
    </row>
    <row r="8" spans="1:103" s="20" customFormat="1" x14ac:dyDescent="0.2">
      <c r="A8" s="20" t="s">
        <v>287</v>
      </c>
      <c r="B8" s="20" t="s">
        <v>288</v>
      </c>
      <c r="C8" s="21" t="s">
        <v>286</v>
      </c>
      <c r="D8" s="20">
        <v>6.92</v>
      </c>
      <c r="E8" s="20">
        <v>1.89</v>
      </c>
      <c r="F8" s="20">
        <v>1.643</v>
      </c>
      <c r="G8" s="20">
        <v>3</v>
      </c>
      <c r="H8" s="20" t="s">
        <v>111</v>
      </c>
      <c r="I8" s="20" t="s">
        <v>112</v>
      </c>
      <c r="X8" s="20">
        <v>1.27</v>
      </c>
      <c r="Y8" s="20">
        <v>5.0999999999999996</v>
      </c>
      <c r="Z8" s="20">
        <v>9.58</v>
      </c>
      <c r="AA8" s="20" t="s">
        <v>178</v>
      </c>
      <c r="AB8" s="20">
        <v>5.63</v>
      </c>
      <c r="AC8" s="20">
        <v>0.04</v>
      </c>
      <c r="AD8" s="20">
        <v>0.79</v>
      </c>
      <c r="AE8" s="20">
        <v>6.9</v>
      </c>
      <c r="AF8" s="20" t="s">
        <v>115</v>
      </c>
      <c r="AG8" s="20">
        <v>10</v>
      </c>
      <c r="AH8" s="20">
        <v>32</v>
      </c>
      <c r="AI8" s="20">
        <v>21</v>
      </c>
      <c r="AJ8" s="20">
        <v>524</v>
      </c>
      <c r="AK8" s="20" t="s">
        <v>113</v>
      </c>
      <c r="AL8" s="20" t="s">
        <v>178</v>
      </c>
      <c r="AM8" s="20">
        <v>599</v>
      </c>
      <c r="AN8" s="20">
        <v>34</v>
      </c>
      <c r="AO8" s="20">
        <v>23.3</v>
      </c>
      <c r="AP8" s="20">
        <v>36</v>
      </c>
      <c r="AQ8" s="20">
        <v>0.5</v>
      </c>
      <c r="AR8" s="20">
        <v>455</v>
      </c>
      <c r="AS8" s="20">
        <v>5.18</v>
      </c>
      <c r="AT8" s="20">
        <v>2.46</v>
      </c>
      <c r="AU8" s="20">
        <v>1.88</v>
      </c>
      <c r="AV8" s="20">
        <v>11</v>
      </c>
      <c r="AW8" s="20">
        <v>7.1</v>
      </c>
      <c r="AX8" s="20" t="s">
        <v>111</v>
      </c>
      <c r="AY8" s="20" t="s">
        <v>111</v>
      </c>
      <c r="AZ8" s="20">
        <v>0.96</v>
      </c>
      <c r="BA8" s="20">
        <v>10.199999999999999</v>
      </c>
      <c r="BB8" s="20">
        <v>14.4</v>
      </c>
      <c r="BC8" s="20" t="s">
        <v>112</v>
      </c>
      <c r="BD8" s="20">
        <v>0.25</v>
      </c>
      <c r="BE8" s="20">
        <v>48914</v>
      </c>
      <c r="BF8" s="20" t="s">
        <v>127</v>
      </c>
      <c r="BG8" s="20" t="s">
        <v>111</v>
      </c>
      <c r="BH8" s="20">
        <v>21.6</v>
      </c>
      <c r="BI8" s="20">
        <v>97</v>
      </c>
      <c r="BJ8" s="20">
        <v>148</v>
      </c>
      <c r="BK8" s="20">
        <v>5.25</v>
      </c>
      <c r="BL8" s="20">
        <v>4.9000000000000004</v>
      </c>
      <c r="BM8" s="20" t="s">
        <v>114</v>
      </c>
      <c r="BN8" s="20">
        <v>0.5</v>
      </c>
      <c r="BO8" s="20" t="s">
        <v>113</v>
      </c>
      <c r="BP8" s="20">
        <v>3</v>
      </c>
      <c r="BQ8" s="20">
        <v>5.8</v>
      </c>
      <c r="BR8" s="20" t="s">
        <v>111</v>
      </c>
      <c r="BS8" s="20">
        <v>133</v>
      </c>
      <c r="BT8" s="20" t="s">
        <v>128</v>
      </c>
      <c r="BU8" s="20">
        <v>0.97</v>
      </c>
      <c r="BV8" s="20">
        <v>0.1</v>
      </c>
      <c r="BW8" s="20">
        <v>4.8</v>
      </c>
      <c r="BX8" s="20" t="s">
        <v>128</v>
      </c>
      <c r="BY8" s="20">
        <v>0.31</v>
      </c>
      <c r="BZ8" s="20">
        <v>85.9</v>
      </c>
      <c r="CA8" s="20" t="s">
        <v>113</v>
      </c>
      <c r="CB8" s="20" t="s">
        <v>111</v>
      </c>
      <c r="CC8" s="20">
        <v>31.2</v>
      </c>
      <c r="CD8" s="20">
        <v>1.8</v>
      </c>
      <c r="CE8" s="20" t="s">
        <v>118</v>
      </c>
      <c r="CF8" s="20">
        <v>4.3</v>
      </c>
      <c r="CG8" s="20">
        <v>1.84E-2</v>
      </c>
      <c r="CH8" s="20">
        <v>3.0819999999999999</v>
      </c>
      <c r="CI8" s="20">
        <v>4.9720000000000004</v>
      </c>
      <c r="CJ8" s="20">
        <v>0.57299999999999995</v>
      </c>
      <c r="CK8" s="20">
        <v>2.3199999999999998</v>
      </c>
      <c r="CL8" s="20">
        <v>0.06</v>
      </c>
      <c r="CM8" s="20">
        <v>7.24</v>
      </c>
      <c r="CN8" s="20" t="s">
        <v>115</v>
      </c>
      <c r="CO8" s="20">
        <v>13.66</v>
      </c>
      <c r="CP8" s="20">
        <v>0.11</v>
      </c>
      <c r="CQ8" s="20">
        <v>2.3497699999999999</v>
      </c>
      <c r="CR8" s="20">
        <v>9.25</v>
      </c>
      <c r="CS8" s="20">
        <v>6.41</v>
      </c>
      <c r="CT8" s="20">
        <v>0.18</v>
      </c>
      <c r="CU8" s="20">
        <v>0.09</v>
      </c>
      <c r="CV8" s="20">
        <v>14.55</v>
      </c>
      <c r="CW8" s="20">
        <v>0.01</v>
      </c>
      <c r="CX8" s="20">
        <v>0.01</v>
      </c>
      <c r="CY8" s="20" t="s">
        <v>115</v>
      </c>
    </row>
    <row r="9" spans="1:103" s="20" customFormat="1" x14ac:dyDescent="0.2">
      <c r="A9" s="20" t="s">
        <v>289</v>
      </c>
      <c r="B9" s="20" t="s">
        <v>290</v>
      </c>
      <c r="C9" s="21" t="s">
        <v>286</v>
      </c>
      <c r="D9" s="20" t="s">
        <v>125</v>
      </c>
      <c r="E9" s="20">
        <v>0.01</v>
      </c>
      <c r="F9" s="20">
        <v>9.7000000000000003E-2</v>
      </c>
      <c r="G9" s="20">
        <v>8</v>
      </c>
      <c r="H9" s="20" t="s">
        <v>111</v>
      </c>
      <c r="I9" s="20" t="s">
        <v>112</v>
      </c>
      <c r="J9" s="20">
        <v>1.3</v>
      </c>
      <c r="K9" s="20" t="s">
        <v>291</v>
      </c>
      <c r="L9" s="20">
        <v>0.32</v>
      </c>
      <c r="M9" s="20" t="s">
        <v>115</v>
      </c>
      <c r="N9" s="20">
        <v>62.45</v>
      </c>
      <c r="O9" s="20">
        <v>0.03</v>
      </c>
      <c r="P9" s="20">
        <v>0.16</v>
      </c>
      <c r="Q9" s="20">
        <v>0.06</v>
      </c>
      <c r="R9" s="20" t="s">
        <v>115</v>
      </c>
      <c r="S9" s="20">
        <v>0.03</v>
      </c>
      <c r="T9" s="20">
        <v>2.62</v>
      </c>
      <c r="U9" s="20" t="s">
        <v>291</v>
      </c>
      <c r="V9" s="20" t="s">
        <v>115</v>
      </c>
      <c r="W9" s="20" t="s">
        <v>115</v>
      </c>
      <c r="X9" s="20">
        <v>0.75</v>
      </c>
      <c r="Y9" s="20">
        <v>0.3</v>
      </c>
      <c r="Z9" s="20" t="s">
        <v>292</v>
      </c>
      <c r="AA9" s="20" t="s">
        <v>178</v>
      </c>
      <c r="AB9" s="20">
        <v>0.1</v>
      </c>
      <c r="AC9" s="20">
        <v>0.01</v>
      </c>
      <c r="AD9" s="20">
        <v>1.07</v>
      </c>
      <c r="AE9" s="20">
        <v>1.3</v>
      </c>
      <c r="AF9" s="20" t="s">
        <v>115</v>
      </c>
      <c r="AG9" s="20">
        <v>5</v>
      </c>
      <c r="AH9" s="20">
        <v>6748</v>
      </c>
      <c r="AI9" s="20">
        <v>114</v>
      </c>
      <c r="AJ9" s="20" t="s">
        <v>112</v>
      </c>
      <c r="AK9" s="20">
        <v>8</v>
      </c>
      <c r="AL9" s="20">
        <v>0.3</v>
      </c>
      <c r="AM9" s="20">
        <v>30.8</v>
      </c>
      <c r="AN9" s="20">
        <v>19.3</v>
      </c>
      <c r="AO9" s="20">
        <v>1.7</v>
      </c>
      <c r="AP9" s="20" t="s">
        <v>112</v>
      </c>
      <c r="AQ9" s="20">
        <v>0.4</v>
      </c>
      <c r="AR9" s="20">
        <v>5692</v>
      </c>
      <c r="AS9" s="20">
        <v>4.32</v>
      </c>
      <c r="AT9" s="20">
        <v>2.1</v>
      </c>
      <c r="AU9" s="20">
        <v>1.74</v>
      </c>
      <c r="AV9" s="20">
        <v>10</v>
      </c>
      <c r="AW9" s="20">
        <v>6.17</v>
      </c>
      <c r="AX9" s="20">
        <v>4</v>
      </c>
      <c r="AY9" s="20" t="s">
        <v>111</v>
      </c>
      <c r="AZ9" s="20">
        <v>0.83</v>
      </c>
      <c r="BA9" s="20">
        <v>1.7</v>
      </c>
      <c r="BB9" s="20">
        <v>7.5</v>
      </c>
      <c r="BC9" s="20" t="s">
        <v>112</v>
      </c>
      <c r="BD9" s="20">
        <v>0.19</v>
      </c>
      <c r="BE9" s="20">
        <v>541</v>
      </c>
      <c r="BF9" s="20">
        <v>30</v>
      </c>
      <c r="BG9" s="20" t="s">
        <v>111</v>
      </c>
      <c r="BH9" s="20">
        <v>10.9</v>
      </c>
      <c r="BI9" s="20">
        <v>10</v>
      </c>
      <c r="BJ9" s="20">
        <v>210</v>
      </c>
      <c r="BK9" s="20">
        <v>2.4900000000000002</v>
      </c>
      <c r="BL9" s="20">
        <v>1.6</v>
      </c>
      <c r="BM9" s="20" t="s">
        <v>114</v>
      </c>
      <c r="BN9" s="20">
        <v>6.1</v>
      </c>
      <c r="BO9" s="20" t="s">
        <v>113</v>
      </c>
      <c r="BP9" s="20" t="s">
        <v>111</v>
      </c>
      <c r="BQ9" s="20">
        <v>3.5</v>
      </c>
      <c r="BR9" s="20" t="s">
        <v>111</v>
      </c>
      <c r="BS9" s="20" t="s">
        <v>112</v>
      </c>
      <c r="BT9" s="20" t="s">
        <v>128</v>
      </c>
      <c r="BU9" s="20">
        <v>0.83</v>
      </c>
      <c r="BV9" s="20">
        <v>7.73</v>
      </c>
      <c r="BW9" s="20">
        <v>0.9</v>
      </c>
      <c r="BX9" s="20">
        <v>0.6</v>
      </c>
      <c r="BY9" s="20">
        <v>0.24</v>
      </c>
      <c r="BZ9" s="20">
        <v>33.85</v>
      </c>
      <c r="CB9" s="20" t="s">
        <v>111</v>
      </c>
      <c r="CC9" s="20">
        <v>35.200000000000003</v>
      </c>
      <c r="CD9" s="20">
        <v>1.3</v>
      </c>
      <c r="CE9" s="20" t="s">
        <v>118</v>
      </c>
      <c r="CF9" s="20">
        <v>12.8</v>
      </c>
      <c r="CG9" s="20">
        <v>9.2899999999999996E-2</v>
      </c>
      <c r="CH9" s="20">
        <v>0.45700000000000002</v>
      </c>
      <c r="CI9" s="20">
        <v>0.46700000000000003</v>
      </c>
      <c r="CJ9" s="20">
        <v>0.996</v>
      </c>
    </row>
    <row r="10" spans="1:103" s="20" customFormat="1" x14ac:dyDescent="0.2">
      <c r="A10" s="20" t="s">
        <v>293</v>
      </c>
      <c r="B10" s="20" t="s">
        <v>294</v>
      </c>
      <c r="C10" s="21" t="s">
        <v>286</v>
      </c>
      <c r="D10" s="20">
        <v>9.7200000000000006</v>
      </c>
      <c r="E10" s="20">
        <v>2.65</v>
      </c>
      <c r="F10" s="20" t="s">
        <v>233</v>
      </c>
      <c r="G10" s="20" t="s">
        <v>111</v>
      </c>
      <c r="H10" s="20" t="s">
        <v>111</v>
      </c>
      <c r="I10" s="20" t="s">
        <v>112</v>
      </c>
      <c r="X10" s="20">
        <v>2.27</v>
      </c>
      <c r="Y10" s="20">
        <v>9.3000000000000007</v>
      </c>
      <c r="Z10" s="20">
        <v>12.26</v>
      </c>
      <c r="AA10" s="20" t="s">
        <v>178</v>
      </c>
      <c r="AB10" s="20">
        <v>5.82</v>
      </c>
      <c r="AC10" s="20">
        <v>0.02</v>
      </c>
      <c r="AD10" s="20">
        <v>1.75</v>
      </c>
      <c r="AE10" s="20">
        <v>3</v>
      </c>
      <c r="AF10" s="20" t="s">
        <v>115</v>
      </c>
      <c r="AG10" s="20" t="s">
        <v>111</v>
      </c>
      <c r="AH10" s="20">
        <v>50</v>
      </c>
      <c r="AI10" s="20">
        <v>31</v>
      </c>
      <c r="AJ10" s="20">
        <v>23</v>
      </c>
      <c r="AK10" s="20">
        <v>12</v>
      </c>
      <c r="AL10" s="20" t="s">
        <v>178</v>
      </c>
      <c r="AM10" s="20">
        <v>107</v>
      </c>
      <c r="AN10" s="20">
        <v>309</v>
      </c>
      <c r="AO10" s="20">
        <v>127</v>
      </c>
      <c r="AP10" s="20">
        <v>13</v>
      </c>
      <c r="AQ10" s="20" t="s">
        <v>178</v>
      </c>
      <c r="AR10" s="20">
        <v>4097</v>
      </c>
      <c r="AS10" s="20">
        <v>28.98</v>
      </c>
      <c r="AT10" s="20">
        <v>14.11</v>
      </c>
      <c r="AU10" s="20">
        <v>6.41</v>
      </c>
      <c r="AV10" s="20">
        <v>12</v>
      </c>
      <c r="AW10" s="20">
        <v>38.130000000000003</v>
      </c>
      <c r="AX10" s="20" t="s">
        <v>111</v>
      </c>
      <c r="AY10" s="20" t="s">
        <v>111</v>
      </c>
      <c r="AZ10" s="20">
        <v>5.35</v>
      </c>
      <c r="BA10" s="20">
        <v>1</v>
      </c>
      <c r="BB10" s="20">
        <v>138</v>
      </c>
      <c r="BC10" s="20" t="s">
        <v>112</v>
      </c>
      <c r="BD10" s="20">
        <v>1.56</v>
      </c>
      <c r="BE10" s="20">
        <v>64382</v>
      </c>
      <c r="BF10" s="20" t="s">
        <v>127</v>
      </c>
      <c r="BG10" s="20" t="s">
        <v>111</v>
      </c>
      <c r="BH10" s="20">
        <v>158</v>
      </c>
      <c r="BI10" s="20">
        <v>242</v>
      </c>
      <c r="BJ10" s="20">
        <v>24</v>
      </c>
      <c r="BK10" s="20">
        <v>41.28</v>
      </c>
      <c r="BL10" s="20">
        <v>1.1000000000000001</v>
      </c>
      <c r="BM10" s="20" t="s">
        <v>114</v>
      </c>
      <c r="BN10" s="20">
        <v>1.2</v>
      </c>
      <c r="BO10" s="20">
        <v>6</v>
      </c>
      <c r="BP10" s="20">
        <v>4</v>
      </c>
      <c r="BQ10" s="20">
        <v>34.299999999999997</v>
      </c>
      <c r="BR10" s="20" t="s">
        <v>111</v>
      </c>
      <c r="BS10" s="20">
        <v>207</v>
      </c>
      <c r="BT10" s="20" t="s">
        <v>128</v>
      </c>
      <c r="BU10" s="20">
        <v>5.12</v>
      </c>
      <c r="BV10" s="20">
        <v>0.51</v>
      </c>
      <c r="BW10" s="20">
        <v>7.7</v>
      </c>
      <c r="BX10" s="20" t="s">
        <v>128</v>
      </c>
      <c r="BY10" s="20">
        <v>1.82</v>
      </c>
      <c r="BZ10" s="20">
        <v>63.76</v>
      </c>
      <c r="CA10" s="20" t="s">
        <v>113</v>
      </c>
      <c r="CB10" s="20" t="s">
        <v>111</v>
      </c>
      <c r="CC10" s="20">
        <v>175</v>
      </c>
      <c r="CD10" s="20">
        <v>10.7</v>
      </c>
      <c r="CE10" s="20" t="s">
        <v>118</v>
      </c>
      <c r="CF10" s="20">
        <v>7.2</v>
      </c>
      <c r="CG10" s="20">
        <v>9.0899999999999995E-2</v>
      </c>
      <c r="CH10" s="20" t="s">
        <v>115</v>
      </c>
      <c r="CI10" s="20">
        <v>2.476</v>
      </c>
      <c r="CJ10" s="20">
        <v>1.6950000000000001</v>
      </c>
      <c r="CK10" s="20">
        <v>4.2</v>
      </c>
      <c r="CL10" s="20" t="s">
        <v>115</v>
      </c>
      <c r="CM10" s="20">
        <v>13.35</v>
      </c>
      <c r="CN10" s="20" t="s">
        <v>115</v>
      </c>
      <c r="CO10" s="20">
        <v>17.57</v>
      </c>
      <c r="CP10" s="20">
        <v>0.03</v>
      </c>
      <c r="CQ10" s="20">
        <v>5.6005599999999998</v>
      </c>
      <c r="CR10" s="20">
        <v>9.76</v>
      </c>
      <c r="CS10" s="20">
        <v>8.57</v>
      </c>
      <c r="CT10" s="20">
        <v>0.06</v>
      </c>
      <c r="CU10" s="20">
        <v>0.04</v>
      </c>
      <c r="CV10" s="20">
        <v>6.42</v>
      </c>
      <c r="CW10" s="20">
        <v>0.02</v>
      </c>
      <c r="CX10" s="20" t="s">
        <v>115</v>
      </c>
      <c r="CY10" s="20" t="s">
        <v>115</v>
      </c>
    </row>
    <row r="11" spans="1:103" s="20" customFormat="1" x14ac:dyDescent="0.2">
      <c r="A11" s="20" t="s">
        <v>295</v>
      </c>
      <c r="B11" s="20" t="s">
        <v>296</v>
      </c>
      <c r="C11" s="21" t="s">
        <v>286</v>
      </c>
      <c r="D11" s="20">
        <v>0.37</v>
      </c>
      <c r="E11" s="20">
        <v>0.1</v>
      </c>
      <c r="F11" s="20">
        <v>1.2E-2</v>
      </c>
      <c r="G11" s="20">
        <v>16</v>
      </c>
      <c r="H11" s="20">
        <v>1</v>
      </c>
      <c r="I11" s="20" t="s">
        <v>112</v>
      </c>
      <c r="X11" s="20">
        <v>5.86</v>
      </c>
      <c r="Y11" s="20">
        <v>1</v>
      </c>
      <c r="Z11" s="20">
        <v>15.63</v>
      </c>
      <c r="AA11" s="20">
        <v>2.2000000000000002</v>
      </c>
      <c r="AB11" s="20">
        <v>1.01</v>
      </c>
      <c r="AC11" s="20">
        <v>0.06</v>
      </c>
      <c r="AD11" s="20">
        <v>0.43</v>
      </c>
      <c r="AE11" s="20">
        <v>19.2</v>
      </c>
      <c r="AF11" s="20">
        <v>0.24</v>
      </c>
      <c r="AG11" s="20" t="s">
        <v>111</v>
      </c>
      <c r="AH11" s="20">
        <v>26</v>
      </c>
      <c r="AI11" s="20">
        <v>51</v>
      </c>
      <c r="AJ11" s="20">
        <v>528</v>
      </c>
      <c r="AK11" s="20">
        <v>9</v>
      </c>
      <c r="AL11" s="20">
        <v>5</v>
      </c>
      <c r="AM11" s="20">
        <v>84.5</v>
      </c>
      <c r="AN11" s="20">
        <v>120</v>
      </c>
      <c r="AO11" s="20">
        <v>44.2</v>
      </c>
      <c r="AP11" s="20">
        <v>37</v>
      </c>
      <c r="AQ11" s="20">
        <v>6.8</v>
      </c>
      <c r="AR11" s="20">
        <v>3736</v>
      </c>
      <c r="AS11" s="20">
        <v>9.24</v>
      </c>
      <c r="AT11" s="20">
        <v>5.01</v>
      </c>
      <c r="AU11" s="20">
        <v>2.06</v>
      </c>
      <c r="AV11" s="20">
        <v>26</v>
      </c>
      <c r="AW11" s="20">
        <v>11.02</v>
      </c>
      <c r="AX11" s="20">
        <v>1</v>
      </c>
      <c r="AY11" s="20">
        <v>5</v>
      </c>
      <c r="AZ11" s="20">
        <v>1.85</v>
      </c>
      <c r="BA11" s="20">
        <v>3.7</v>
      </c>
      <c r="BB11" s="20">
        <v>56.4</v>
      </c>
      <c r="BC11" s="20">
        <v>25</v>
      </c>
      <c r="BD11" s="20">
        <v>0.61</v>
      </c>
      <c r="BE11" s="20">
        <v>18895</v>
      </c>
      <c r="BF11" s="20">
        <v>137</v>
      </c>
      <c r="BG11" s="20">
        <v>12</v>
      </c>
      <c r="BH11" s="20">
        <v>53.3</v>
      </c>
      <c r="BI11" s="20">
        <v>32</v>
      </c>
      <c r="BJ11" s="20">
        <v>246</v>
      </c>
      <c r="BK11" s="20">
        <v>14.63</v>
      </c>
      <c r="BL11" s="20">
        <v>88.8</v>
      </c>
      <c r="BM11" s="20" t="s">
        <v>114</v>
      </c>
      <c r="BN11" s="20">
        <v>4.3</v>
      </c>
      <c r="BO11" s="20">
        <v>9</v>
      </c>
      <c r="BP11" s="20">
        <v>2</v>
      </c>
      <c r="BQ11" s="20">
        <v>10.9</v>
      </c>
      <c r="BR11" s="20">
        <v>2</v>
      </c>
      <c r="BS11" s="20">
        <v>278</v>
      </c>
      <c r="BT11" s="20">
        <v>0.7</v>
      </c>
      <c r="BU11" s="20">
        <v>1.58</v>
      </c>
      <c r="BV11" s="20">
        <v>1.08</v>
      </c>
      <c r="BW11" s="20">
        <v>10.7</v>
      </c>
      <c r="BX11" s="20">
        <v>1.2</v>
      </c>
      <c r="BY11" s="20">
        <v>0.7</v>
      </c>
      <c r="BZ11" s="20">
        <v>38.1</v>
      </c>
      <c r="CA11" s="20">
        <v>49</v>
      </c>
      <c r="CB11" s="20">
        <v>15</v>
      </c>
      <c r="CC11" s="20">
        <v>58.3</v>
      </c>
      <c r="CD11" s="20">
        <v>4.2</v>
      </c>
      <c r="CE11" s="20" t="s">
        <v>118</v>
      </c>
      <c r="CF11" s="20">
        <v>170</v>
      </c>
      <c r="CG11" s="20">
        <v>0.31540000000000001</v>
      </c>
      <c r="CH11" s="20">
        <v>0.28299999999999997</v>
      </c>
      <c r="CI11" s="20">
        <v>0.38300000000000001</v>
      </c>
      <c r="CJ11" s="20">
        <v>0.41599999999999998</v>
      </c>
      <c r="CK11" s="20">
        <v>10.91</v>
      </c>
      <c r="CL11" s="20">
        <v>0.05</v>
      </c>
      <c r="CM11" s="20">
        <v>1.38</v>
      </c>
      <c r="CN11" s="20" t="s">
        <v>115</v>
      </c>
      <c r="CO11" s="20">
        <v>21.41</v>
      </c>
      <c r="CP11" s="20">
        <v>2.64</v>
      </c>
      <c r="CQ11" s="20">
        <v>26.93</v>
      </c>
      <c r="CR11" s="20">
        <v>1.69</v>
      </c>
      <c r="CS11" s="20">
        <v>2.35</v>
      </c>
      <c r="CT11" s="20">
        <v>0.62</v>
      </c>
      <c r="CU11" s="20">
        <v>0.15</v>
      </c>
      <c r="CV11" s="20">
        <v>41.94</v>
      </c>
      <c r="CW11" s="20">
        <v>0.04</v>
      </c>
      <c r="CX11" s="20">
        <v>0.39</v>
      </c>
      <c r="CY11" s="20">
        <v>0.01</v>
      </c>
    </row>
    <row r="12" spans="1:103" s="20" customFormat="1" x14ac:dyDescent="0.2">
      <c r="A12" s="20" t="s">
        <v>297</v>
      </c>
      <c r="B12" s="20" t="s">
        <v>298</v>
      </c>
      <c r="C12" s="21" t="s">
        <v>286</v>
      </c>
      <c r="D12" s="20">
        <v>6.96</v>
      </c>
      <c r="E12" s="20">
        <v>1.9</v>
      </c>
      <c r="F12" s="20">
        <v>1.6919999999999999</v>
      </c>
      <c r="G12" s="20" t="s">
        <v>111</v>
      </c>
      <c r="H12" s="20" t="s">
        <v>111</v>
      </c>
      <c r="I12" s="20" t="s">
        <v>112</v>
      </c>
      <c r="X12" s="20">
        <v>1.28</v>
      </c>
      <c r="Y12" s="20">
        <v>5.0999999999999996</v>
      </c>
      <c r="Z12" s="20">
        <v>9.49</v>
      </c>
      <c r="AA12" s="20">
        <v>0.1</v>
      </c>
      <c r="AB12" s="20">
        <v>5.56</v>
      </c>
      <c r="AC12" s="20">
        <v>0.04</v>
      </c>
      <c r="AD12" s="20">
        <v>0.77</v>
      </c>
      <c r="AE12" s="20">
        <v>6.9</v>
      </c>
      <c r="AF12" s="20" t="s">
        <v>115</v>
      </c>
      <c r="AG12" s="20">
        <v>10</v>
      </c>
      <c r="AH12" s="20">
        <v>33</v>
      </c>
      <c r="AI12" s="20">
        <v>29</v>
      </c>
      <c r="AJ12" s="20">
        <v>520</v>
      </c>
      <c r="AK12" s="20" t="s">
        <v>113</v>
      </c>
      <c r="AL12" s="20" t="s">
        <v>178</v>
      </c>
      <c r="AM12" s="20">
        <v>595</v>
      </c>
      <c r="AN12" s="20">
        <v>33.9</v>
      </c>
      <c r="AO12" s="20">
        <v>23.3</v>
      </c>
      <c r="AP12" s="20">
        <v>35</v>
      </c>
      <c r="AQ12" s="20">
        <v>0.6</v>
      </c>
      <c r="AR12" s="20">
        <v>451</v>
      </c>
      <c r="AS12" s="20">
        <v>5.2</v>
      </c>
      <c r="AT12" s="20">
        <v>2.5</v>
      </c>
      <c r="AU12" s="20">
        <v>1.83</v>
      </c>
      <c r="AV12" s="20">
        <v>11</v>
      </c>
      <c r="AW12" s="20">
        <v>7.22</v>
      </c>
      <c r="AX12" s="20" t="s">
        <v>111</v>
      </c>
      <c r="AY12" s="20" t="s">
        <v>111</v>
      </c>
      <c r="AZ12" s="20">
        <v>0.94</v>
      </c>
      <c r="BA12" s="20">
        <v>10.199999999999999</v>
      </c>
      <c r="BB12" s="20">
        <v>14.3</v>
      </c>
      <c r="BC12" s="20" t="s">
        <v>112</v>
      </c>
      <c r="BD12" s="20">
        <v>0.26</v>
      </c>
      <c r="BE12" s="20">
        <v>48243</v>
      </c>
      <c r="BF12" s="20" t="s">
        <v>127</v>
      </c>
      <c r="BG12" s="20" t="s">
        <v>111</v>
      </c>
      <c r="BH12" s="20">
        <v>21.6</v>
      </c>
      <c r="BI12" s="20">
        <v>96</v>
      </c>
      <c r="BJ12" s="20">
        <v>148</v>
      </c>
      <c r="BK12" s="20">
        <v>5.21</v>
      </c>
      <c r="BL12" s="20">
        <v>4.9000000000000004</v>
      </c>
      <c r="BM12" s="20" t="s">
        <v>114</v>
      </c>
      <c r="BN12" s="20">
        <v>0.4</v>
      </c>
      <c r="BO12" s="20" t="s">
        <v>113</v>
      </c>
      <c r="BP12" s="20">
        <v>3</v>
      </c>
      <c r="BQ12" s="20">
        <v>5.9</v>
      </c>
      <c r="BR12" s="20" t="s">
        <v>111</v>
      </c>
      <c r="BS12" s="20">
        <v>134</v>
      </c>
      <c r="BT12" s="20" t="s">
        <v>128</v>
      </c>
      <c r="BU12" s="20">
        <v>0.95</v>
      </c>
      <c r="BV12" s="20">
        <v>0.1</v>
      </c>
      <c r="BW12" s="20">
        <v>4.7</v>
      </c>
      <c r="BX12" s="20" t="s">
        <v>128</v>
      </c>
      <c r="BY12" s="20">
        <v>0.3</v>
      </c>
      <c r="BZ12" s="20">
        <v>85.39</v>
      </c>
      <c r="CA12" s="20" t="s">
        <v>113</v>
      </c>
      <c r="CB12" s="20" t="s">
        <v>111</v>
      </c>
      <c r="CC12" s="20">
        <v>31.6</v>
      </c>
      <c r="CD12" s="20">
        <v>1.7</v>
      </c>
      <c r="CE12" s="20" t="s">
        <v>118</v>
      </c>
      <c r="CF12" s="20">
        <v>6.5</v>
      </c>
      <c r="CG12" s="20">
        <v>1.03E-2</v>
      </c>
      <c r="CH12" s="20">
        <v>2.76</v>
      </c>
      <c r="CI12" s="20">
        <v>4.66</v>
      </c>
      <c r="CJ12" s="20">
        <v>0.56399999999999995</v>
      </c>
      <c r="CK12" s="20">
        <v>2.31</v>
      </c>
      <c r="CL12" s="20">
        <v>0.06</v>
      </c>
      <c r="CM12" s="20">
        <v>7.19</v>
      </c>
      <c r="CN12" s="20" t="s">
        <v>115</v>
      </c>
      <c r="CO12" s="20">
        <v>13.67</v>
      </c>
      <c r="CP12" s="20">
        <v>0.1</v>
      </c>
      <c r="CQ12" s="20">
        <v>30.407</v>
      </c>
      <c r="CR12" s="20">
        <v>9.17</v>
      </c>
      <c r="CS12" s="20">
        <v>6.4</v>
      </c>
      <c r="CT12" s="20">
        <v>0.13</v>
      </c>
      <c r="CU12" s="20">
        <v>0.09</v>
      </c>
      <c r="CV12" s="20">
        <v>14.35</v>
      </c>
      <c r="CW12" s="20">
        <v>0.02</v>
      </c>
      <c r="CX12" s="20">
        <v>0.02</v>
      </c>
      <c r="CY12" s="20" t="s">
        <v>115</v>
      </c>
    </row>
    <row r="13" spans="1:103" s="20" customFormat="1" x14ac:dyDescent="0.2">
      <c r="A13" s="20" t="s">
        <v>299</v>
      </c>
      <c r="B13" s="20" t="s">
        <v>300</v>
      </c>
      <c r="C13" s="21" t="s">
        <v>286</v>
      </c>
      <c r="D13" s="20">
        <v>12.35</v>
      </c>
      <c r="E13" s="20">
        <v>3.37</v>
      </c>
      <c r="F13" s="20">
        <v>0.03</v>
      </c>
      <c r="G13" s="20" t="s">
        <v>111</v>
      </c>
      <c r="H13" s="20" t="s">
        <v>111</v>
      </c>
      <c r="I13" s="20" t="s">
        <v>112</v>
      </c>
      <c r="X13" s="20">
        <v>0.36</v>
      </c>
      <c r="Y13" s="20">
        <v>12.8</v>
      </c>
      <c r="Z13" s="20">
        <v>20.149999999999999</v>
      </c>
      <c r="AA13" s="20" t="s">
        <v>178</v>
      </c>
      <c r="AB13" s="20">
        <v>3.4</v>
      </c>
      <c r="AC13" s="20" t="s">
        <v>115</v>
      </c>
      <c r="AD13" s="20">
        <v>1.23</v>
      </c>
      <c r="AE13" s="20">
        <v>3.4</v>
      </c>
      <c r="AF13" s="20" t="s">
        <v>115</v>
      </c>
      <c r="AG13" s="20" t="s">
        <v>111</v>
      </c>
      <c r="AH13" s="20">
        <v>6</v>
      </c>
      <c r="AI13" s="20">
        <v>63</v>
      </c>
      <c r="AJ13" s="20">
        <v>35</v>
      </c>
      <c r="AK13" s="20">
        <v>6</v>
      </c>
      <c r="AL13" s="20" t="s">
        <v>178</v>
      </c>
      <c r="AM13" s="20">
        <v>11.1</v>
      </c>
      <c r="AN13" s="20">
        <v>208</v>
      </c>
      <c r="AO13" s="20">
        <v>193</v>
      </c>
      <c r="AP13" s="20" t="s">
        <v>112</v>
      </c>
      <c r="AQ13" s="20">
        <v>0.1</v>
      </c>
      <c r="AR13" s="20">
        <v>557</v>
      </c>
      <c r="AS13" s="20">
        <v>25.02</v>
      </c>
      <c r="AT13" s="20">
        <v>13.09</v>
      </c>
      <c r="AU13" s="20">
        <v>4.46</v>
      </c>
      <c r="AV13" s="20">
        <v>10</v>
      </c>
      <c r="AW13" s="20">
        <v>30.96</v>
      </c>
      <c r="AX13" s="20" t="s">
        <v>111</v>
      </c>
      <c r="AY13" s="20" t="s">
        <v>111</v>
      </c>
      <c r="AZ13" s="20">
        <v>5</v>
      </c>
      <c r="BA13" s="20" t="s">
        <v>165</v>
      </c>
      <c r="BB13" s="20">
        <v>95.3</v>
      </c>
      <c r="BC13" s="20" t="s">
        <v>112</v>
      </c>
      <c r="BD13" s="20">
        <v>1.34</v>
      </c>
      <c r="BE13" s="20">
        <v>41553</v>
      </c>
      <c r="BF13" s="20" t="s">
        <v>127</v>
      </c>
      <c r="BG13" s="20" t="s">
        <v>111</v>
      </c>
      <c r="BH13" s="20">
        <v>113</v>
      </c>
      <c r="BI13" s="20">
        <v>344</v>
      </c>
      <c r="BJ13" s="20">
        <v>25</v>
      </c>
      <c r="BK13" s="20">
        <v>28.48</v>
      </c>
      <c r="BL13" s="20">
        <v>1.5</v>
      </c>
      <c r="BM13" s="20" t="s">
        <v>114</v>
      </c>
      <c r="BN13" s="20">
        <v>0.3</v>
      </c>
      <c r="BO13" s="20" t="s">
        <v>113</v>
      </c>
      <c r="BP13" s="20">
        <v>3</v>
      </c>
      <c r="BQ13" s="20">
        <v>24.2</v>
      </c>
      <c r="BR13" s="20" t="s">
        <v>111</v>
      </c>
      <c r="BS13" s="20">
        <v>430</v>
      </c>
      <c r="BT13" s="20" t="s">
        <v>128</v>
      </c>
      <c r="BU13" s="20">
        <v>4.29</v>
      </c>
      <c r="BV13" s="20" t="s">
        <v>125</v>
      </c>
      <c r="BW13" s="20">
        <v>0.3</v>
      </c>
      <c r="BX13" s="20" t="s">
        <v>128</v>
      </c>
      <c r="BY13" s="20">
        <v>1.61</v>
      </c>
      <c r="BZ13" s="20">
        <v>8.1999999999999993</v>
      </c>
      <c r="CA13" s="20" t="s">
        <v>113</v>
      </c>
      <c r="CB13" s="20" t="s">
        <v>111</v>
      </c>
      <c r="CC13" s="20">
        <v>175</v>
      </c>
      <c r="CD13" s="20">
        <v>9.1</v>
      </c>
      <c r="CE13" s="20">
        <v>9219</v>
      </c>
      <c r="CF13" s="20">
        <v>9.5</v>
      </c>
      <c r="CG13" s="20">
        <v>4.3799999999999999E-2</v>
      </c>
      <c r="CH13" s="20" t="s">
        <v>115</v>
      </c>
      <c r="CI13" s="20">
        <v>3.2879999999999998</v>
      </c>
      <c r="CJ13" s="20">
        <v>1.153</v>
      </c>
      <c r="CK13" s="20">
        <v>0.65</v>
      </c>
      <c r="CL13" s="20" t="s">
        <v>115</v>
      </c>
      <c r="CM13" s="20">
        <v>18.350000000000001</v>
      </c>
      <c r="CN13" s="20" t="s">
        <v>115</v>
      </c>
      <c r="CO13" s="20">
        <v>28.92</v>
      </c>
      <c r="CP13" s="20">
        <v>0.03</v>
      </c>
      <c r="CQ13" s="20">
        <v>17.3</v>
      </c>
      <c r="CR13" s="20">
        <v>5.75</v>
      </c>
      <c r="CS13" s="20">
        <v>5.45</v>
      </c>
      <c r="CT13" s="20">
        <v>0.03</v>
      </c>
      <c r="CU13" s="20">
        <v>0.03</v>
      </c>
      <c r="CV13" s="20">
        <v>7.09</v>
      </c>
      <c r="CW13" s="20">
        <v>0.04</v>
      </c>
      <c r="CX13" s="20">
        <v>0.01</v>
      </c>
      <c r="CY13" s="20" t="s">
        <v>115</v>
      </c>
    </row>
    <row r="14" spans="1:103" s="20" customFormat="1" x14ac:dyDescent="0.2">
      <c r="A14" s="20" t="s">
        <v>301</v>
      </c>
      <c r="B14" s="20" t="s">
        <v>130</v>
      </c>
      <c r="C14" s="21" t="s">
        <v>131</v>
      </c>
      <c r="D14" s="20">
        <v>0.33</v>
      </c>
      <c r="E14" s="20">
        <v>0.09</v>
      </c>
      <c r="F14" s="20">
        <v>0.17599999999999999</v>
      </c>
      <c r="G14" s="20">
        <v>526</v>
      </c>
      <c r="H14" s="20" t="s">
        <v>111</v>
      </c>
      <c r="I14" s="20" t="s">
        <v>112</v>
      </c>
      <c r="X14" s="20">
        <v>5.92</v>
      </c>
      <c r="Y14" s="20">
        <v>1.1000000000000001</v>
      </c>
      <c r="Z14" s="20">
        <v>2.7</v>
      </c>
      <c r="AA14" s="20">
        <v>3</v>
      </c>
      <c r="AB14" s="20">
        <v>0.53</v>
      </c>
      <c r="AC14" s="20">
        <v>7.0000000000000007E-2</v>
      </c>
      <c r="AD14" s="20">
        <v>0.06</v>
      </c>
      <c r="AE14" s="20" t="s">
        <v>132</v>
      </c>
      <c r="AF14" s="20">
        <v>0.31</v>
      </c>
      <c r="AG14" s="20">
        <v>2</v>
      </c>
      <c r="AH14" s="20">
        <v>17</v>
      </c>
      <c r="AI14" s="20">
        <v>26</v>
      </c>
      <c r="AJ14" s="20">
        <v>935</v>
      </c>
      <c r="AK14" s="20">
        <v>6</v>
      </c>
      <c r="AL14" s="20">
        <v>1.2</v>
      </c>
      <c r="AM14" s="20">
        <v>2.8</v>
      </c>
      <c r="AN14" s="20">
        <v>148</v>
      </c>
      <c r="AO14" s="20">
        <v>7.1</v>
      </c>
      <c r="AP14" s="20">
        <v>97</v>
      </c>
      <c r="AQ14" s="20">
        <v>3.9</v>
      </c>
      <c r="AR14" s="20">
        <v>376</v>
      </c>
      <c r="AS14" s="20">
        <v>10.24</v>
      </c>
      <c r="AT14" s="20">
        <v>6.48</v>
      </c>
      <c r="AU14" s="20">
        <v>1.33</v>
      </c>
      <c r="AV14" s="20">
        <v>18</v>
      </c>
      <c r="AW14" s="20">
        <v>10.51</v>
      </c>
      <c r="AX14" s="20">
        <v>1</v>
      </c>
      <c r="AY14" s="20">
        <v>12</v>
      </c>
      <c r="AZ14" s="20">
        <v>2.13</v>
      </c>
      <c r="BA14" s="20">
        <v>0.3</v>
      </c>
      <c r="BB14" s="20">
        <v>69</v>
      </c>
      <c r="BC14" s="20">
        <v>32</v>
      </c>
      <c r="BD14" s="20">
        <v>0.94</v>
      </c>
      <c r="BE14" s="20">
        <v>2267</v>
      </c>
      <c r="BF14" s="20">
        <v>13</v>
      </c>
      <c r="BG14" s="20">
        <v>39</v>
      </c>
      <c r="BH14" s="20">
        <v>61.6</v>
      </c>
      <c r="BI14" s="20">
        <v>58</v>
      </c>
      <c r="BJ14" s="20">
        <v>604</v>
      </c>
      <c r="BK14" s="20">
        <v>17.5</v>
      </c>
      <c r="BL14" s="20">
        <v>136</v>
      </c>
      <c r="BM14" s="20" t="s">
        <v>114</v>
      </c>
      <c r="BN14" s="20">
        <v>5.6</v>
      </c>
      <c r="BO14" s="20">
        <v>8</v>
      </c>
      <c r="BP14" s="20">
        <v>1</v>
      </c>
      <c r="BQ14" s="20">
        <v>11.4</v>
      </c>
      <c r="BR14" s="20">
        <v>5</v>
      </c>
      <c r="BS14" s="20">
        <v>156</v>
      </c>
      <c r="BT14" s="20">
        <v>2.2999999999999998</v>
      </c>
      <c r="BU14" s="20">
        <v>1.64</v>
      </c>
      <c r="BV14" s="20">
        <v>0.46</v>
      </c>
      <c r="BW14" s="20">
        <v>19.2</v>
      </c>
      <c r="BX14" s="20">
        <v>1.2</v>
      </c>
      <c r="BY14" s="20">
        <v>0.98</v>
      </c>
      <c r="BZ14" s="20">
        <v>4.49</v>
      </c>
      <c r="CA14" s="20">
        <v>133</v>
      </c>
      <c r="CB14" s="20">
        <v>4</v>
      </c>
      <c r="CC14" s="20">
        <v>63</v>
      </c>
      <c r="CD14" s="20">
        <v>6.2</v>
      </c>
      <c r="CE14" s="20">
        <v>475</v>
      </c>
      <c r="CF14" s="20">
        <v>407</v>
      </c>
      <c r="CG14" s="20">
        <v>8.72E-2</v>
      </c>
      <c r="CH14" s="20">
        <v>1.022</v>
      </c>
      <c r="CI14" s="20">
        <v>1.1120000000000001</v>
      </c>
      <c r="CJ14" s="20">
        <v>7.3999999999999996E-2</v>
      </c>
      <c r="CK14" s="20">
        <v>11.13</v>
      </c>
      <c r="CL14" s="20">
        <v>0.11</v>
      </c>
      <c r="CM14" s="20">
        <v>1.45</v>
      </c>
      <c r="CN14" s="20">
        <v>0.01</v>
      </c>
      <c r="CO14" s="20">
        <v>3.81</v>
      </c>
      <c r="CP14" s="20">
        <v>3.69</v>
      </c>
      <c r="CQ14" s="20">
        <v>28.99</v>
      </c>
      <c r="CR14" s="20">
        <v>0.89</v>
      </c>
      <c r="CS14" s="20">
        <v>0.28999999999999998</v>
      </c>
      <c r="CT14" s="20">
        <v>2.06</v>
      </c>
      <c r="CU14" s="20">
        <v>0.17</v>
      </c>
      <c r="CV14" s="20">
        <v>71.7</v>
      </c>
      <c r="CW14" s="20">
        <v>0.02</v>
      </c>
      <c r="CX14" s="20">
        <v>0.52</v>
      </c>
      <c r="CY14" s="20">
        <v>0.02</v>
      </c>
    </row>
    <row r="15" spans="1:103" x14ac:dyDescent="0.2">
      <c r="C15" s="5"/>
    </row>
    <row r="16" spans="1:103" x14ac:dyDescent="0.2">
      <c r="C16" s="5"/>
    </row>
    <row r="17" spans="1:10" s="77" customFormat="1" ht="27" customHeight="1" x14ac:dyDescent="0.25">
      <c r="A17" s="76" t="s">
        <v>343</v>
      </c>
      <c r="E17" s="78"/>
      <c r="F17" s="78"/>
      <c r="G17" s="78"/>
    </row>
    <row r="18" spans="1:10" s="77" customFormat="1" ht="78.75" customHeight="1" x14ac:dyDescent="0.25">
      <c r="A18" s="79" t="s">
        <v>344</v>
      </c>
      <c r="B18" s="80"/>
      <c r="C18" s="80"/>
      <c r="D18" s="80"/>
      <c r="E18" s="80"/>
      <c r="F18" s="80"/>
      <c r="G18" s="80"/>
      <c r="H18" s="80"/>
      <c r="I18" s="80"/>
      <c r="J18" s="80"/>
    </row>
    <row r="19" spans="1:10" s="77" customFormat="1" ht="10.5" customHeight="1" x14ac:dyDescent="0.25">
      <c r="A19" s="81"/>
      <c r="E19" s="78"/>
      <c r="F19" s="78"/>
      <c r="G19" s="78"/>
    </row>
    <row r="20" spans="1:10" s="77" customFormat="1" ht="61.5" customHeight="1" x14ac:dyDescent="0.25">
      <c r="A20" s="79" t="s">
        <v>345</v>
      </c>
      <c r="B20" s="80"/>
      <c r="C20" s="80"/>
      <c r="D20" s="80"/>
      <c r="E20" s="80"/>
      <c r="F20" s="80"/>
      <c r="G20" s="80"/>
      <c r="H20" s="80"/>
      <c r="I20" s="80"/>
      <c r="J20" s="80"/>
    </row>
    <row r="21" spans="1:10" x14ac:dyDescent="0.2">
      <c r="C21" s="5"/>
    </row>
    <row r="22" spans="1:10" x14ac:dyDescent="0.2">
      <c r="C22" s="5"/>
    </row>
    <row r="23" spans="1:10" x14ac:dyDescent="0.2">
      <c r="C23" s="5"/>
    </row>
    <row r="24" spans="1:10" x14ac:dyDescent="0.2">
      <c r="C24" s="5"/>
    </row>
    <row r="25" spans="1:10" x14ac:dyDescent="0.2">
      <c r="C25" s="5"/>
    </row>
    <row r="26" spans="1:10" x14ac:dyDescent="0.2">
      <c r="C26" s="5"/>
    </row>
    <row r="27" spans="1:10" x14ac:dyDescent="0.2">
      <c r="C27" s="5"/>
    </row>
    <row r="28" spans="1:10" x14ac:dyDescent="0.2">
      <c r="C28" s="5"/>
    </row>
    <row r="29" spans="1:10" x14ac:dyDescent="0.2">
      <c r="C29" s="5"/>
    </row>
    <row r="30" spans="1:10" x14ac:dyDescent="0.2">
      <c r="C30" s="5"/>
    </row>
    <row r="31" spans="1:10" x14ac:dyDescent="0.2">
      <c r="C31" s="5"/>
    </row>
    <row r="32" spans="1:10" x14ac:dyDescent="0.2">
      <c r="C32" s="5"/>
    </row>
    <row r="33" spans="1:3" x14ac:dyDescent="0.2">
      <c r="C33" s="5"/>
    </row>
    <row r="34" spans="1:3" x14ac:dyDescent="0.2">
      <c r="A34" s="1" t="s">
        <v>5</v>
      </c>
      <c r="C34" s="5"/>
    </row>
    <row r="36" spans="1:3" x14ac:dyDescent="0.2">
      <c r="B36" s="5"/>
      <c r="C36" s="5"/>
    </row>
    <row r="37" spans="1:3" x14ac:dyDescent="0.2">
      <c r="B37" s="5"/>
      <c r="C37" s="5"/>
    </row>
    <row r="38" spans="1:3" x14ac:dyDescent="0.2">
      <c r="B38" s="5"/>
      <c r="C38" s="5"/>
    </row>
    <row r="39" spans="1:3" x14ac:dyDescent="0.2">
      <c r="B39" s="5"/>
      <c r="C39" s="5"/>
    </row>
    <row r="40" spans="1:3" x14ac:dyDescent="0.2">
      <c r="B40" s="5"/>
      <c r="C40" s="5"/>
    </row>
    <row r="41" spans="1:3" x14ac:dyDescent="0.2">
      <c r="B41" s="5"/>
      <c r="C41" s="5"/>
    </row>
    <row r="42" spans="1:3" x14ac:dyDescent="0.2">
      <c r="B42" s="5"/>
      <c r="C42" s="5"/>
    </row>
    <row r="43" spans="1:3" x14ac:dyDescent="0.2">
      <c r="B43" s="5"/>
      <c r="C43" s="5"/>
    </row>
    <row r="44" spans="1:3" x14ac:dyDescent="0.2">
      <c r="B44" s="5"/>
      <c r="C44" s="5"/>
    </row>
    <row r="45" spans="1:3" x14ac:dyDescent="0.2">
      <c r="B45" s="5"/>
      <c r="C45" s="5"/>
    </row>
    <row r="46" spans="1:3" x14ac:dyDescent="0.2">
      <c r="B46" s="5"/>
      <c r="C46" s="5"/>
    </row>
    <row r="47" spans="1:3" x14ac:dyDescent="0.2">
      <c r="B47" s="5"/>
      <c r="C47" s="5"/>
    </row>
    <row r="48" spans="1:3" x14ac:dyDescent="0.2">
      <c r="B48" s="5"/>
      <c r="C48" s="5"/>
    </row>
    <row r="49" spans="2:3" x14ac:dyDescent="0.2">
      <c r="B49" s="5"/>
      <c r="C49" s="5"/>
    </row>
    <row r="50" spans="2:3" x14ac:dyDescent="0.2">
      <c r="B50" s="5"/>
      <c r="C50" s="5"/>
    </row>
    <row r="51" spans="2:3" x14ac:dyDescent="0.2">
      <c r="B51" s="5"/>
      <c r="C51" s="5"/>
    </row>
    <row r="52" spans="2:3" x14ac:dyDescent="0.2">
      <c r="B52" s="5"/>
      <c r="C52" s="5"/>
    </row>
    <row r="53" spans="2:3" x14ac:dyDescent="0.2">
      <c r="B53" s="5"/>
      <c r="C53" s="5"/>
    </row>
    <row r="54" spans="2:3" x14ac:dyDescent="0.2">
      <c r="B54" s="5"/>
      <c r="C54" s="5"/>
    </row>
    <row r="55" spans="2:3" x14ac:dyDescent="0.2">
      <c r="B55" s="5"/>
      <c r="C55" s="5"/>
    </row>
    <row r="56" spans="2:3" x14ac:dyDescent="0.2">
      <c r="B56" s="5"/>
      <c r="C56" s="5"/>
    </row>
    <row r="57" spans="2:3" x14ac:dyDescent="0.2">
      <c r="B57" s="5"/>
      <c r="C57" s="5"/>
    </row>
    <row r="58" spans="2:3" x14ac:dyDescent="0.2">
      <c r="B58" s="5"/>
      <c r="C58" s="5"/>
    </row>
    <row r="59" spans="2:3" x14ac:dyDescent="0.2">
      <c r="B59" s="5"/>
      <c r="C59" s="5"/>
    </row>
    <row r="60" spans="2:3" x14ac:dyDescent="0.2">
      <c r="B60" s="5"/>
      <c r="C60" s="5"/>
    </row>
    <row r="61" spans="2:3" x14ac:dyDescent="0.2">
      <c r="B61" s="5"/>
      <c r="C61" s="5"/>
    </row>
    <row r="62" spans="2:3" x14ac:dyDescent="0.2">
      <c r="B62" s="5"/>
      <c r="C62" s="5"/>
    </row>
    <row r="63" spans="2:3" x14ac:dyDescent="0.2">
      <c r="B63" s="5"/>
      <c r="C63" s="5"/>
    </row>
    <row r="64" spans="2:3" x14ac:dyDescent="0.2">
      <c r="B64" s="5"/>
      <c r="C64" s="5"/>
    </row>
    <row r="65" spans="2:3" x14ac:dyDescent="0.2">
      <c r="B65" s="5"/>
      <c r="C65" s="5"/>
    </row>
    <row r="66" spans="2:3" x14ac:dyDescent="0.2">
      <c r="B66" s="5"/>
      <c r="C66" s="5"/>
    </row>
    <row r="67" spans="2:3" x14ac:dyDescent="0.2">
      <c r="B67" s="5"/>
      <c r="C67" s="5"/>
    </row>
    <row r="68" spans="2:3" x14ac:dyDescent="0.2">
      <c r="B68" s="5"/>
      <c r="C68" s="5"/>
    </row>
    <row r="69" spans="2:3" x14ac:dyDescent="0.2">
      <c r="B69" s="5"/>
      <c r="C69" s="5"/>
    </row>
    <row r="70" spans="2:3" x14ac:dyDescent="0.2">
      <c r="B70" s="5"/>
      <c r="C70" s="5"/>
    </row>
    <row r="71" spans="2:3" x14ac:dyDescent="0.2">
      <c r="B71" s="5"/>
      <c r="C71" s="5"/>
    </row>
    <row r="72" spans="2:3" x14ac:dyDescent="0.2">
      <c r="B72" s="5"/>
      <c r="C72" s="5"/>
    </row>
    <row r="73" spans="2:3" x14ac:dyDescent="0.2">
      <c r="B73" s="5"/>
      <c r="C73" s="5"/>
    </row>
    <row r="74" spans="2:3" x14ac:dyDescent="0.2">
      <c r="B74" s="5"/>
      <c r="C74" s="5"/>
    </row>
    <row r="75" spans="2:3" x14ac:dyDescent="0.2">
      <c r="B75" s="5"/>
      <c r="C75" s="5"/>
    </row>
    <row r="76" spans="2:3" x14ac:dyDescent="0.2">
      <c r="B76" s="5"/>
      <c r="C76" s="5"/>
    </row>
    <row r="77" spans="2:3" x14ac:dyDescent="0.2">
      <c r="B77" s="5"/>
      <c r="C77" s="5"/>
    </row>
    <row r="78" spans="2:3" x14ac:dyDescent="0.2">
      <c r="B78" s="5"/>
      <c r="C78" s="5"/>
    </row>
    <row r="79" spans="2:3" x14ac:dyDescent="0.2">
      <c r="B79" s="5"/>
      <c r="C79" s="5"/>
    </row>
    <row r="80" spans="2:3" x14ac:dyDescent="0.2">
      <c r="B80" s="5"/>
      <c r="C80" s="5"/>
    </row>
    <row r="81" spans="2:3" x14ac:dyDescent="0.2">
      <c r="B81" s="5"/>
      <c r="C81" s="5"/>
    </row>
    <row r="82" spans="2:3" x14ac:dyDescent="0.2">
      <c r="B82" s="5"/>
      <c r="C82" s="5"/>
    </row>
    <row r="83" spans="2:3" x14ac:dyDescent="0.2">
      <c r="B83" s="5"/>
      <c r="C83" s="5"/>
    </row>
    <row r="84" spans="2:3" x14ac:dyDescent="0.2">
      <c r="B84" s="5"/>
      <c r="C84" s="5"/>
    </row>
    <row r="85" spans="2:3" x14ac:dyDescent="0.2">
      <c r="B85" s="5"/>
      <c r="C85" s="5"/>
    </row>
    <row r="86" spans="2:3" x14ac:dyDescent="0.2">
      <c r="B86" s="5"/>
      <c r="C86" s="5"/>
    </row>
    <row r="87" spans="2:3" x14ac:dyDescent="0.2">
      <c r="B87" s="5"/>
      <c r="C87" s="5"/>
    </row>
    <row r="88" spans="2:3" x14ac:dyDescent="0.2">
      <c r="B88" s="5"/>
      <c r="C88" s="5"/>
    </row>
    <row r="89" spans="2:3" x14ac:dyDescent="0.2">
      <c r="B89" s="5"/>
      <c r="C89" s="5"/>
    </row>
    <row r="90" spans="2:3" x14ac:dyDescent="0.2">
      <c r="B90" s="5"/>
      <c r="C90" s="5"/>
    </row>
    <row r="91" spans="2:3" x14ac:dyDescent="0.2">
      <c r="B91" s="5"/>
      <c r="C91" s="5"/>
    </row>
    <row r="92" spans="2:3" x14ac:dyDescent="0.2">
      <c r="B92" s="5"/>
      <c r="C92" s="5"/>
    </row>
    <row r="93" spans="2:3" x14ac:dyDescent="0.2">
      <c r="B93" s="5"/>
      <c r="C93" s="5"/>
    </row>
    <row r="94" spans="2:3" x14ac:dyDescent="0.2">
      <c r="B94" s="5"/>
      <c r="C94" s="5"/>
    </row>
    <row r="95" spans="2:3" x14ac:dyDescent="0.2">
      <c r="B95" s="5"/>
      <c r="C95" s="5"/>
    </row>
    <row r="96" spans="2:3" x14ac:dyDescent="0.2">
      <c r="B96" s="5"/>
      <c r="C96" s="5"/>
    </row>
    <row r="97" spans="2:3" x14ac:dyDescent="0.2">
      <c r="B97" s="5"/>
      <c r="C97" s="5"/>
    </row>
    <row r="98" spans="2:3" x14ac:dyDescent="0.2">
      <c r="B98" s="5"/>
      <c r="C98" s="5"/>
    </row>
    <row r="99" spans="2:3" x14ac:dyDescent="0.2">
      <c r="B99" s="5"/>
      <c r="C99" s="5"/>
    </row>
    <row r="100" spans="2:3" x14ac:dyDescent="0.2">
      <c r="B100" s="5"/>
      <c r="C100" s="5"/>
    </row>
    <row r="101" spans="2:3" x14ac:dyDescent="0.2">
      <c r="B101" s="5"/>
      <c r="C101" s="5"/>
    </row>
    <row r="102" spans="2:3" x14ac:dyDescent="0.2">
      <c r="B102" s="5"/>
      <c r="C102" s="5"/>
    </row>
    <row r="103" spans="2:3" x14ac:dyDescent="0.2">
      <c r="B103" s="5"/>
      <c r="C103" s="5"/>
    </row>
    <row r="104" spans="2:3" x14ac:dyDescent="0.2">
      <c r="B104" s="5"/>
      <c r="C104" s="5"/>
    </row>
    <row r="105" spans="2:3" x14ac:dyDescent="0.2">
      <c r="B105" s="5"/>
      <c r="C105" s="5"/>
    </row>
    <row r="106" spans="2:3" x14ac:dyDescent="0.2">
      <c r="B106" s="5"/>
      <c r="C106" s="5"/>
    </row>
    <row r="107" spans="2:3" x14ac:dyDescent="0.2">
      <c r="B107" s="5"/>
      <c r="C107" s="5"/>
    </row>
    <row r="108" spans="2:3" x14ac:dyDescent="0.2">
      <c r="B108" s="5"/>
      <c r="C108" s="5"/>
    </row>
    <row r="109" spans="2:3" x14ac:dyDescent="0.2">
      <c r="B109" s="5"/>
      <c r="C109" s="5"/>
    </row>
    <row r="110" spans="2:3" x14ac:dyDescent="0.2">
      <c r="B110" s="5"/>
      <c r="C110" s="5"/>
    </row>
    <row r="111" spans="2:3" x14ac:dyDescent="0.2">
      <c r="B111" s="5"/>
      <c r="C111" s="5"/>
    </row>
    <row r="112" spans="2:3" x14ac:dyDescent="0.2">
      <c r="B112" s="5"/>
      <c r="C112" s="5"/>
    </row>
    <row r="113" spans="2:3" x14ac:dyDescent="0.2">
      <c r="B113" s="5"/>
      <c r="C113" s="5"/>
    </row>
    <row r="114" spans="2:3" x14ac:dyDescent="0.2">
      <c r="B114" s="5"/>
      <c r="C114" s="5"/>
    </row>
    <row r="115" spans="2:3" x14ac:dyDescent="0.2">
      <c r="B115" s="5"/>
      <c r="C115" s="5"/>
    </row>
    <row r="116" spans="2:3" x14ac:dyDescent="0.2">
      <c r="B116" s="5"/>
      <c r="C116" s="5"/>
    </row>
    <row r="117" spans="2:3" x14ac:dyDescent="0.2">
      <c r="B117" s="5"/>
      <c r="C117" s="5"/>
    </row>
    <row r="118" spans="2:3" x14ac:dyDescent="0.2">
      <c r="B118" s="5"/>
      <c r="C118" s="5"/>
    </row>
    <row r="119" spans="2:3" x14ac:dyDescent="0.2">
      <c r="B119" s="5"/>
      <c r="C119" s="5"/>
    </row>
    <row r="120" spans="2:3" x14ac:dyDescent="0.2">
      <c r="B120" s="5"/>
      <c r="C120" s="5"/>
    </row>
    <row r="121" spans="2:3" x14ac:dyDescent="0.2">
      <c r="B121" s="5"/>
      <c r="C121" s="5"/>
    </row>
    <row r="122" spans="2:3" x14ac:dyDescent="0.2">
      <c r="B122" s="5"/>
      <c r="C122" s="5"/>
    </row>
    <row r="123" spans="2:3" x14ac:dyDescent="0.2">
      <c r="B123" s="5"/>
      <c r="C123" s="5"/>
    </row>
    <row r="124" spans="2:3" x14ac:dyDescent="0.2">
      <c r="B124" s="5"/>
      <c r="C124" s="5"/>
    </row>
    <row r="125" spans="2:3" x14ac:dyDescent="0.2">
      <c r="B125" s="5"/>
      <c r="C125" s="5"/>
    </row>
    <row r="126" spans="2:3" x14ac:dyDescent="0.2">
      <c r="B126" s="5"/>
      <c r="C126" s="5"/>
    </row>
    <row r="127" spans="2:3" x14ac:dyDescent="0.2">
      <c r="B127" s="5"/>
      <c r="C127" s="5"/>
    </row>
    <row r="128" spans="2:3" x14ac:dyDescent="0.2">
      <c r="B128" s="5"/>
      <c r="C128" s="5"/>
    </row>
    <row r="129" spans="2:3" x14ac:dyDescent="0.2">
      <c r="B129" s="5"/>
      <c r="C129" s="5"/>
    </row>
    <row r="130" spans="2:3" x14ac:dyDescent="0.2">
      <c r="B130" s="5"/>
      <c r="C130" s="5"/>
    </row>
    <row r="131" spans="2:3" x14ac:dyDescent="0.2">
      <c r="B131" s="5"/>
      <c r="C131" s="5"/>
    </row>
    <row r="132" spans="2:3" x14ac:dyDescent="0.2">
      <c r="B132" s="5"/>
      <c r="C132" s="5"/>
    </row>
    <row r="133" spans="2:3" x14ac:dyDescent="0.2">
      <c r="B133" s="5"/>
      <c r="C133" s="5"/>
    </row>
    <row r="134" spans="2:3" x14ac:dyDescent="0.2">
      <c r="B134" s="5"/>
      <c r="C134" s="5"/>
    </row>
    <row r="135" spans="2:3" x14ac:dyDescent="0.2">
      <c r="B135" s="5"/>
      <c r="C135" s="5"/>
    </row>
    <row r="136" spans="2:3" x14ac:dyDescent="0.2">
      <c r="B136" s="5"/>
      <c r="C136" s="5"/>
    </row>
    <row r="137" spans="2:3" x14ac:dyDescent="0.2">
      <c r="B137" s="5"/>
      <c r="C137" s="5"/>
    </row>
    <row r="138" spans="2:3" x14ac:dyDescent="0.2">
      <c r="B138" s="5"/>
      <c r="C138" s="5"/>
    </row>
    <row r="139" spans="2:3" x14ac:dyDescent="0.2">
      <c r="B139" s="5"/>
      <c r="C139" s="5"/>
    </row>
    <row r="140" spans="2:3" x14ac:dyDescent="0.2">
      <c r="B140" s="5"/>
      <c r="C140" s="5"/>
    </row>
    <row r="141" spans="2:3" x14ac:dyDescent="0.2">
      <c r="B141" s="5"/>
      <c r="C141" s="5"/>
    </row>
    <row r="142" spans="2:3" x14ac:dyDescent="0.2">
      <c r="B142" s="5"/>
      <c r="C142" s="5"/>
    </row>
    <row r="143" spans="2:3" x14ac:dyDescent="0.2">
      <c r="B143" s="5"/>
      <c r="C143" s="5"/>
    </row>
    <row r="144" spans="2:3" x14ac:dyDescent="0.2">
      <c r="B144" s="5"/>
      <c r="C144" s="5"/>
    </row>
    <row r="145" spans="2:3" x14ac:dyDescent="0.2">
      <c r="B145" s="5"/>
      <c r="C145" s="5"/>
    </row>
    <row r="146" spans="2:3" x14ac:dyDescent="0.2">
      <c r="B146" s="5"/>
      <c r="C146" s="5"/>
    </row>
    <row r="147" spans="2:3" x14ac:dyDescent="0.2">
      <c r="B147" s="5"/>
      <c r="C147" s="5"/>
    </row>
    <row r="148" spans="2:3" x14ac:dyDescent="0.2">
      <c r="B148" s="5"/>
      <c r="C148" s="5"/>
    </row>
    <row r="149" spans="2:3" x14ac:dyDescent="0.2">
      <c r="B149" s="5"/>
      <c r="C149" s="5"/>
    </row>
    <row r="150" spans="2:3" x14ac:dyDescent="0.2">
      <c r="B150" s="5"/>
      <c r="C150" s="5"/>
    </row>
    <row r="151" spans="2:3" x14ac:dyDescent="0.2">
      <c r="B151" s="5"/>
      <c r="C151" s="5"/>
    </row>
    <row r="152" spans="2:3" x14ac:dyDescent="0.2">
      <c r="B152" s="5"/>
      <c r="C152" s="5"/>
    </row>
    <row r="153" spans="2:3" x14ac:dyDescent="0.2">
      <c r="B153" s="5"/>
      <c r="C153" s="5"/>
    </row>
    <row r="154" spans="2:3" x14ac:dyDescent="0.2">
      <c r="B154" s="5"/>
      <c r="C154" s="5"/>
    </row>
    <row r="155" spans="2:3" x14ac:dyDescent="0.2">
      <c r="B155" s="5"/>
      <c r="C155" s="5"/>
    </row>
    <row r="156" spans="2:3" x14ac:dyDescent="0.2">
      <c r="B156" s="5"/>
      <c r="C156" s="5"/>
    </row>
    <row r="157" spans="2:3" x14ac:dyDescent="0.2">
      <c r="B157" s="5"/>
      <c r="C157" s="5"/>
    </row>
    <row r="158" spans="2:3" x14ac:dyDescent="0.2">
      <c r="B158" s="5"/>
      <c r="C158" s="5"/>
    </row>
    <row r="159" spans="2:3" x14ac:dyDescent="0.2">
      <c r="B159" s="5"/>
      <c r="C159" s="5"/>
    </row>
    <row r="160" spans="2:3" x14ac:dyDescent="0.2">
      <c r="B160" s="5"/>
      <c r="C160" s="5"/>
    </row>
    <row r="161" spans="2:3" x14ac:dyDescent="0.2">
      <c r="B161" s="5"/>
      <c r="C161" s="5"/>
    </row>
    <row r="162" spans="2:3" x14ac:dyDescent="0.2">
      <c r="B162" s="5"/>
      <c r="C162" s="5"/>
    </row>
    <row r="163" spans="2:3" x14ac:dyDescent="0.2">
      <c r="B163" s="5"/>
      <c r="C163" s="5"/>
    </row>
    <row r="164" spans="2:3" x14ac:dyDescent="0.2">
      <c r="B164" s="5"/>
      <c r="C164" s="5"/>
    </row>
    <row r="165" spans="2:3" x14ac:dyDescent="0.2">
      <c r="B165" s="5"/>
      <c r="C165" s="5"/>
    </row>
    <row r="166" spans="2:3" x14ac:dyDescent="0.2">
      <c r="B166" s="5"/>
      <c r="C166" s="5"/>
    </row>
    <row r="167" spans="2:3" x14ac:dyDescent="0.2">
      <c r="B167" s="5"/>
      <c r="C167" s="5"/>
    </row>
    <row r="168" spans="2:3" x14ac:dyDescent="0.2">
      <c r="B168" s="5"/>
      <c r="C168" s="5"/>
    </row>
    <row r="169" spans="2:3" x14ac:dyDescent="0.2">
      <c r="B169" s="5"/>
      <c r="C169" s="5"/>
    </row>
    <row r="170" spans="2:3" x14ac:dyDescent="0.2">
      <c r="B170" s="5"/>
      <c r="C170" s="5"/>
    </row>
    <row r="171" spans="2:3" x14ac:dyDescent="0.2">
      <c r="B171" s="5"/>
      <c r="C171" s="5"/>
    </row>
    <row r="172" spans="2:3" x14ac:dyDescent="0.2">
      <c r="B172" s="5"/>
      <c r="C172" s="5"/>
    </row>
    <row r="173" spans="2:3" x14ac:dyDescent="0.2">
      <c r="B173" s="5"/>
      <c r="C173" s="5"/>
    </row>
    <row r="174" spans="2:3" x14ac:dyDescent="0.2">
      <c r="B174" s="5"/>
      <c r="C174" s="5"/>
    </row>
    <row r="175" spans="2:3" x14ac:dyDescent="0.2">
      <c r="B175" s="5"/>
      <c r="C175" s="5"/>
    </row>
    <row r="176" spans="2:3" x14ac:dyDescent="0.2">
      <c r="B176" s="5"/>
      <c r="C176" s="5"/>
    </row>
    <row r="177" spans="2:3" x14ac:dyDescent="0.2">
      <c r="B177" s="5"/>
      <c r="C177" s="5"/>
    </row>
    <row r="178" spans="2:3" x14ac:dyDescent="0.2">
      <c r="B178" s="5"/>
      <c r="C178" s="5"/>
    </row>
    <row r="179" spans="2:3" x14ac:dyDescent="0.2">
      <c r="B179" s="5"/>
      <c r="C179" s="5"/>
    </row>
    <row r="180" spans="2:3" x14ac:dyDescent="0.2">
      <c r="B180" s="5"/>
      <c r="C180" s="5"/>
    </row>
    <row r="181" spans="2:3" x14ac:dyDescent="0.2">
      <c r="B181" s="5"/>
      <c r="C181" s="5"/>
    </row>
    <row r="182" spans="2:3" x14ac:dyDescent="0.2">
      <c r="B182" s="5"/>
      <c r="C182" s="5"/>
    </row>
    <row r="183" spans="2:3" x14ac:dyDescent="0.2">
      <c r="B183" s="5"/>
      <c r="C183" s="5"/>
    </row>
    <row r="184" spans="2:3" x14ac:dyDescent="0.2">
      <c r="B184" s="5"/>
      <c r="C184" s="5"/>
    </row>
    <row r="185" spans="2:3" x14ac:dyDescent="0.2">
      <c r="B185" s="5"/>
      <c r="C185" s="5"/>
    </row>
    <row r="186" spans="2:3" x14ac:dyDescent="0.2">
      <c r="B186" s="5"/>
      <c r="C186" s="5"/>
    </row>
    <row r="187" spans="2:3" x14ac:dyDescent="0.2">
      <c r="B187" s="5"/>
      <c r="C187" s="5"/>
    </row>
    <row r="188" spans="2:3" x14ac:dyDescent="0.2">
      <c r="B188" s="5"/>
      <c r="C188" s="5"/>
    </row>
    <row r="189" spans="2:3" x14ac:dyDescent="0.2">
      <c r="B189" s="5"/>
      <c r="C189" s="5"/>
    </row>
    <row r="190" spans="2:3" x14ac:dyDescent="0.2">
      <c r="B190" s="5"/>
      <c r="C190" s="5"/>
    </row>
    <row r="191" spans="2:3" x14ac:dyDescent="0.2">
      <c r="B191" s="5"/>
      <c r="C191" s="5"/>
    </row>
    <row r="192" spans="2:3" x14ac:dyDescent="0.2">
      <c r="B192" s="5"/>
      <c r="C192" s="5"/>
    </row>
    <row r="193" spans="2:3" x14ac:dyDescent="0.2">
      <c r="B193" s="5"/>
      <c r="C193" s="5"/>
    </row>
    <row r="194" spans="2:3" x14ac:dyDescent="0.2">
      <c r="B194" s="5"/>
      <c r="C194" s="5"/>
    </row>
    <row r="195" spans="2:3" x14ac:dyDescent="0.2">
      <c r="B195" s="5"/>
      <c r="C195" s="5"/>
    </row>
    <row r="196" spans="2:3" x14ac:dyDescent="0.2">
      <c r="B196" s="5"/>
      <c r="C196" s="5"/>
    </row>
    <row r="197" spans="2:3" x14ac:dyDescent="0.2">
      <c r="B197" s="5"/>
      <c r="C197" s="5"/>
    </row>
    <row r="198" spans="2:3" x14ac:dyDescent="0.2">
      <c r="B198" s="5"/>
      <c r="C198" s="5"/>
    </row>
    <row r="199" spans="2:3" x14ac:dyDescent="0.2">
      <c r="B199" s="5"/>
      <c r="C199" s="5"/>
    </row>
    <row r="200" spans="2:3" x14ac:dyDescent="0.2">
      <c r="B200" s="5"/>
      <c r="C200" s="5"/>
    </row>
    <row r="201" spans="2:3" x14ac:dyDescent="0.2">
      <c r="B201" s="5"/>
      <c r="C201" s="5"/>
    </row>
    <row r="202" spans="2:3" x14ac:dyDescent="0.2">
      <c r="B202" s="5"/>
      <c r="C202" s="5"/>
    </row>
    <row r="203" spans="2:3" x14ac:dyDescent="0.2">
      <c r="B203" s="5"/>
      <c r="C203" s="5"/>
    </row>
    <row r="204" spans="2:3" x14ac:dyDescent="0.2">
      <c r="B204" s="5"/>
      <c r="C204" s="5"/>
    </row>
    <row r="205" spans="2:3" x14ac:dyDescent="0.2">
      <c r="B205" s="5"/>
      <c r="C205" s="5"/>
    </row>
    <row r="206" spans="2:3" x14ac:dyDescent="0.2">
      <c r="B206" s="5"/>
      <c r="C206" s="5"/>
    </row>
    <row r="207" spans="2:3" x14ac:dyDescent="0.2">
      <c r="B207" s="5"/>
      <c r="C207" s="5"/>
    </row>
    <row r="208" spans="2:3" x14ac:dyDescent="0.2">
      <c r="B208" s="5"/>
      <c r="C208" s="5"/>
    </row>
    <row r="209" spans="2:3" x14ac:dyDescent="0.2">
      <c r="B209" s="5"/>
      <c r="C209" s="5"/>
    </row>
    <row r="210" spans="2:3" x14ac:dyDescent="0.2">
      <c r="B210" s="5"/>
      <c r="C210" s="5"/>
    </row>
    <row r="211" spans="2:3" x14ac:dyDescent="0.2">
      <c r="B211" s="5"/>
      <c r="C211" s="5"/>
    </row>
    <row r="212" spans="2:3" x14ac:dyDescent="0.2">
      <c r="B212" s="5"/>
      <c r="C212" s="5"/>
    </row>
    <row r="213" spans="2:3" x14ac:dyDescent="0.2">
      <c r="B213" s="5"/>
      <c r="C213" s="5"/>
    </row>
    <row r="214" spans="2:3" x14ac:dyDescent="0.2">
      <c r="B214" s="5"/>
      <c r="C214" s="5"/>
    </row>
    <row r="215" spans="2:3" x14ac:dyDescent="0.2">
      <c r="B215" s="5"/>
      <c r="C215" s="5"/>
    </row>
    <row r="216" spans="2:3" x14ac:dyDescent="0.2">
      <c r="B216" s="5"/>
      <c r="C216" s="5"/>
    </row>
    <row r="217" spans="2:3" x14ac:dyDescent="0.2">
      <c r="B217" s="5"/>
      <c r="C217" s="5"/>
    </row>
    <row r="218" spans="2:3" x14ac:dyDescent="0.2">
      <c r="B218" s="5"/>
      <c r="C218" s="5"/>
    </row>
    <row r="219" spans="2:3" x14ac:dyDescent="0.2">
      <c r="B219" s="5"/>
      <c r="C219" s="5"/>
    </row>
    <row r="220" spans="2:3" x14ac:dyDescent="0.2">
      <c r="B220" s="5"/>
      <c r="C220" s="5"/>
    </row>
    <row r="221" spans="2:3" x14ac:dyDescent="0.2">
      <c r="B221" s="5"/>
      <c r="C221" s="5"/>
    </row>
    <row r="222" spans="2:3" x14ac:dyDescent="0.2">
      <c r="B222" s="5"/>
      <c r="C222" s="5"/>
    </row>
    <row r="223" spans="2:3" x14ac:dyDescent="0.2">
      <c r="B223" s="5"/>
      <c r="C223" s="5"/>
    </row>
    <row r="224" spans="2:3" x14ac:dyDescent="0.2">
      <c r="B224" s="5"/>
      <c r="C224" s="5"/>
    </row>
    <row r="225" spans="2:3" x14ac:dyDescent="0.2">
      <c r="B225" s="5"/>
      <c r="C225" s="5"/>
    </row>
    <row r="226" spans="2:3" x14ac:dyDescent="0.2">
      <c r="B226" s="5"/>
      <c r="C226" s="5"/>
    </row>
    <row r="227" spans="2:3" x14ac:dyDescent="0.2">
      <c r="B227" s="5"/>
      <c r="C227" s="5"/>
    </row>
    <row r="228" spans="2:3" x14ac:dyDescent="0.2">
      <c r="B228" s="5"/>
      <c r="C228" s="5"/>
    </row>
    <row r="229" spans="2:3" x14ac:dyDescent="0.2">
      <c r="B229" s="5"/>
      <c r="C229" s="5"/>
    </row>
    <row r="230" spans="2:3" x14ac:dyDescent="0.2">
      <c r="B230" s="5"/>
      <c r="C230" s="5"/>
    </row>
    <row r="231" spans="2:3" x14ac:dyDescent="0.2">
      <c r="B231" s="5"/>
      <c r="C231" s="5"/>
    </row>
    <row r="232" spans="2:3" x14ac:dyDescent="0.2">
      <c r="B232" s="5"/>
      <c r="C232" s="5"/>
    </row>
    <row r="233" spans="2:3" x14ac:dyDescent="0.2">
      <c r="B233" s="5"/>
      <c r="C233" s="5"/>
    </row>
    <row r="234" spans="2:3" x14ac:dyDescent="0.2">
      <c r="B234" s="5"/>
      <c r="C234" s="5"/>
    </row>
    <row r="235" spans="2:3" x14ac:dyDescent="0.2">
      <c r="B235" s="5"/>
      <c r="C235" s="5"/>
    </row>
    <row r="236" spans="2:3" x14ac:dyDescent="0.2">
      <c r="B236" s="5"/>
      <c r="C236" s="5"/>
    </row>
    <row r="237" spans="2:3" x14ac:dyDescent="0.2">
      <c r="B237" s="5"/>
      <c r="C237" s="5"/>
    </row>
    <row r="238" spans="2:3" x14ac:dyDescent="0.2">
      <c r="B238" s="5"/>
      <c r="C238" s="5"/>
    </row>
    <row r="239" spans="2:3" x14ac:dyDescent="0.2">
      <c r="B239" s="5"/>
      <c r="C239" s="5"/>
    </row>
    <row r="240" spans="2:3" x14ac:dyDescent="0.2">
      <c r="B240" s="5"/>
      <c r="C240" s="5"/>
    </row>
    <row r="241" spans="2:3" x14ac:dyDescent="0.2">
      <c r="B241" s="5"/>
      <c r="C241" s="5"/>
    </row>
    <row r="242" spans="2:3" x14ac:dyDescent="0.2">
      <c r="B242" s="5"/>
      <c r="C242" s="5"/>
    </row>
    <row r="243" spans="2:3" x14ac:dyDescent="0.2">
      <c r="B243" s="5"/>
      <c r="C243" s="5"/>
    </row>
    <row r="244" spans="2:3" x14ac:dyDescent="0.2">
      <c r="B244" s="5"/>
      <c r="C244" s="5"/>
    </row>
    <row r="245" spans="2:3" x14ac:dyDescent="0.2">
      <c r="B245" s="5"/>
      <c r="C245" s="5"/>
    </row>
    <row r="246" spans="2:3" x14ac:dyDescent="0.2">
      <c r="B246" s="5"/>
      <c r="C246" s="5"/>
    </row>
    <row r="247" spans="2:3" x14ac:dyDescent="0.2">
      <c r="B247" s="5"/>
      <c r="C247" s="5"/>
    </row>
    <row r="248" spans="2:3" x14ac:dyDescent="0.2">
      <c r="B248" s="5"/>
      <c r="C248" s="5"/>
    </row>
    <row r="249" spans="2:3" x14ac:dyDescent="0.2">
      <c r="B249" s="5"/>
      <c r="C249" s="5"/>
    </row>
    <row r="250" spans="2:3" x14ac:dyDescent="0.2">
      <c r="B250" s="5"/>
      <c r="C250" s="5"/>
    </row>
    <row r="251" spans="2:3" x14ac:dyDescent="0.2">
      <c r="B251" s="5"/>
      <c r="C251" s="5"/>
    </row>
    <row r="252" spans="2:3" x14ac:dyDescent="0.2">
      <c r="B252" s="5"/>
      <c r="C252" s="5"/>
    </row>
    <row r="253" spans="2:3" x14ac:dyDescent="0.2">
      <c r="B253" s="5"/>
      <c r="C253" s="5"/>
    </row>
    <row r="254" spans="2:3" x14ac:dyDescent="0.2">
      <c r="B254" s="5"/>
      <c r="C254" s="5"/>
    </row>
    <row r="255" spans="2:3" x14ac:dyDescent="0.2">
      <c r="B255" s="5"/>
      <c r="C255" s="5"/>
    </row>
    <row r="256" spans="2:3" x14ac:dyDescent="0.2">
      <c r="B256" s="5"/>
      <c r="C256" s="5"/>
    </row>
    <row r="257" spans="2:3" x14ac:dyDescent="0.2">
      <c r="B257" s="5"/>
      <c r="C257" s="5"/>
    </row>
    <row r="258" spans="2:3" x14ac:dyDescent="0.2">
      <c r="B258" s="5"/>
      <c r="C258" s="5"/>
    </row>
    <row r="259" spans="2:3" x14ac:dyDescent="0.2">
      <c r="B259" s="5"/>
      <c r="C259" s="5"/>
    </row>
    <row r="260" spans="2:3" x14ac:dyDescent="0.2">
      <c r="B260" s="5"/>
      <c r="C260" s="5"/>
    </row>
    <row r="261" spans="2:3" x14ac:dyDescent="0.2">
      <c r="B261" s="5"/>
      <c r="C261" s="5"/>
    </row>
    <row r="262" spans="2:3" x14ac:dyDescent="0.2">
      <c r="B262" s="5"/>
      <c r="C262" s="5"/>
    </row>
    <row r="263" spans="2:3" x14ac:dyDescent="0.2">
      <c r="B263" s="5"/>
      <c r="C263" s="5"/>
    </row>
    <row r="264" spans="2:3" x14ac:dyDescent="0.2">
      <c r="B264" s="5"/>
      <c r="C264" s="5"/>
    </row>
    <row r="265" spans="2:3" x14ac:dyDescent="0.2">
      <c r="B265" s="5"/>
      <c r="C265" s="5"/>
    </row>
    <row r="266" spans="2:3" x14ac:dyDescent="0.2">
      <c r="B266" s="5"/>
      <c r="C266" s="5"/>
    </row>
    <row r="267" spans="2:3" x14ac:dyDescent="0.2">
      <c r="B267" s="5"/>
      <c r="C267" s="5"/>
    </row>
    <row r="268" spans="2:3" x14ac:dyDescent="0.2">
      <c r="B268" s="5"/>
      <c r="C268" s="5"/>
    </row>
    <row r="269" spans="2:3" x14ac:dyDescent="0.2">
      <c r="B269" s="5"/>
      <c r="C269" s="5"/>
    </row>
    <row r="270" spans="2:3" x14ac:dyDescent="0.2">
      <c r="B270" s="5"/>
      <c r="C270" s="5"/>
    </row>
    <row r="271" spans="2:3" x14ac:dyDescent="0.2">
      <c r="B271" s="5"/>
      <c r="C271" s="5"/>
    </row>
    <row r="272" spans="2:3" x14ac:dyDescent="0.2">
      <c r="B272" s="5"/>
      <c r="C272" s="5"/>
    </row>
    <row r="273" spans="2:3" x14ac:dyDescent="0.2">
      <c r="B273" s="5"/>
      <c r="C273" s="5"/>
    </row>
    <row r="274" spans="2:3" x14ac:dyDescent="0.2">
      <c r="B274" s="5"/>
      <c r="C274" s="5"/>
    </row>
    <row r="275" spans="2:3" x14ac:dyDescent="0.2">
      <c r="B275" s="5"/>
      <c r="C275" s="5"/>
    </row>
    <row r="276" spans="2:3" x14ac:dyDescent="0.2">
      <c r="B276" s="5"/>
      <c r="C276" s="5"/>
    </row>
    <row r="277" spans="2:3" x14ac:dyDescent="0.2">
      <c r="B277" s="5"/>
      <c r="C277" s="5"/>
    </row>
    <row r="278" spans="2:3" x14ac:dyDescent="0.2">
      <c r="B278" s="5"/>
      <c r="C278" s="5"/>
    </row>
    <row r="279" spans="2:3" x14ac:dyDescent="0.2">
      <c r="B279" s="5"/>
      <c r="C279" s="5"/>
    </row>
    <row r="280" spans="2:3" x14ac:dyDescent="0.2">
      <c r="B280" s="5"/>
      <c r="C280" s="5"/>
    </row>
    <row r="281" spans="2:3" x14ac:dyDescent="0.2">
      <c r="B281" s="5"/>
      <c r="C281" s="5"/>
    </row>
    <row r="282" spans="2:3" x14ac:dyDescent="0.2">
      <c r="B282" s="5"/>
      <c r="C282" s="5"/>
    </row>
    <row r="283" spans="2:3" x14ac:dyDescent="0.2">
      <c r="B283" s="5"/>
      <c r="C283" s="5"/>
    </row>
    <row r="284" spans="2:3" x14ac:dyDescent="0.2">
      <c r="B284" s="5"/>
      <c r="C284" s="5"/>
    </row>
    <row r="285" spans="2:3" x14ac:dyDescent="0.2">
      <c r="B285" s="5"/>
      <c r="C285" s="5"/>
    </row>
    <row r="286" spans="2:3" x14ac:dyDescent="0.2">
      <c r="B286" s="5"/>
      <c r="C286" s="5"/>
    </row>
    <row r="287" spans="2:3" x14ac:dyDescent="0.2">
      <c r="B287" s="5"/>
      <c r="C287" s="5"/>
    </row>
    <row r="288" spans="2:3" x14ac:dyDescent="0.2">
      <c r="B288" s="5"/>
      <c r="C288" s="5"/>
    </row>
    <row r="289" spans="2:3" x14ac:dyDescent="0.2">
      <c r="B289" s="5"/>
      <c r="C289" s="5"/>
    </row>
    <row r="290" spans="2:3" x14ac:dyDescent="0.2">
      <c r="B290" s="5"/>
      <c r="C290" s="5"/>
    </row>
    <row r="291" spans="2:3" x14ac:dyDescent="0.2">
      <c r="B291" s="5"/>
      <c r="C291" s="5"/>
    </row>
    <row r="292" spans="2:3" x14ac:dyDescent="0.2">
      <c r="B292" s="5"/>
      <c r="C292" s="5"/>
    </row>
    <row r="293" spans="2:3" x14ac:dyDescent="0.2">
      <c r="B293" s="5"/>
      <c r="C293" s="5"/>
    </row>
    <row r="294" spans="2:3" x14ac:dyDescent="0.2">
      <c r="B294" s="5"/>
      <c r="C294" s="5"/>
    </row>
    <row r="295" spans="2:3" x14ac:dyDescent="0.2">
      <c r="B295" s="5"/>
      <c r="C295" s="5"/>
    </row>
    <row r="296" spans="2:3" x14ac:dyDescent="0.2">
      <c r="B296" s="5"/>
      <c r="C296" s="5"/>
    </row>
    <row r="297" spans="2:3" x14ac:dyDescent="0.2">
      <c r="B297" s="5"/>
      <c r="C297" s="5"/>
    </row>
    <row r="298" spans="2:3" x14ac:dyDescent="0.2">
      <c r="B298" s="5"/>
      <c r="C298" s="5"/>
    </row>
    <row r="299" spans="2:3" x14ac:dyDescent="0.2">
      <c r="B299" s="5"/>
      <c r="C299" s="5"/>
    </row>
    <row r="300" spans="2:3" x14ac:dyDescent="0.2">
      <c r="B300" s="5"/>
      <c r="C300" s="5"/>
    </row>
    <row r="301" spans="2:3" x14ac:dyDescent="0.2">
      <c r="B301" s="5"/>
      <c r="C301" s="5"/>
    </row>
    <row r="302" spans="2:3" x14ac:dyDescent="0.2">
      <c r="B302" s="5"/>
      <c r="C302" s="5"/>
    </row>
    <row r="303" spans="2:3" x14ac:dyDescent="0.2">
      <c r="B303" s="5"/>
      <c r="C303" s="5"/>
    </row>
    <row r="304" spans="2:3" x14ac:dyDescent="0.2">
      <c r="B304" s="5"/>
      <c r="C304" s="5"/>
    </row>
    <row r="305" spans="2:3" x14ac:dyDescent="0.2">
      <c r="B305" s="5"/>
      <c r="C305" s="5"/>
    </row>
    <row r="306" spans="2:3" x14ac:dyDescent="0.2">
      <c r="B306" s="5"/>
      <c r="C306" s="5"/>
    </row>
    <row r="307" spans="2:3" x14ac:dyDescent="0.2">
      <c r="B307" s="5"/>
      <c r="C307" s="5"/>
    </row>
    <row r="308" spans="2:3" x14ac:dyDescent="0.2">
      <c r="B308" s="5"/>
      <c r="C308" s="5"/>
    </row>
    <row r="309" spans="2:3" x14ac:dyDescent="0.2">
      <c r="B309" s="5"/>
      <c r="C309" s="5"/>
    </row>
    <row r="310" spans="2:3" x14ac:dyDescent="0.2">
      <c r="B310" s="5"/>
      <c r="C310" s="5"/>
    </row>
    <row r="311" spans="2:3" x14ac:dyDescent="0.2">
      <c r="B311" s="5"/>
      <c r="C311" s="5"/>
    </row>
    <row r="312" spans="2:3" x14ac:dyDescent="0.2">
      <c r="B312" s="5"/>
      <c r="C312" s="5"/>
    </row>
    <row r="313" spans="2:3" x14ac:dyDescent="0.2">
      <c r="B313" s="5"/>
      <c r="C313" s="5"/>
    </row>
    <row r="314" spans="2:3" x14ac:dyDescent="0.2">
      <c r="B314" s="5"/>
      <c r="C314" s="5"/>
    </row>
    <row r="315" spans="2:3" x14ac:dyDescent="0.2">
      <c r="B315" s="5"/>
      <c r="C315" s="5"/>
    </row>
    <row r="316" spans="2:3" x14ac:dyDescent="0.2">
      <c r="B316" s="5"/>
      <c r="C316" s="5"/>
    </row>
    <row r="317" spans="2:3" x14ac:dyDescent="0.2">
      <c r="B317" s="5"/>
      <c r="C317" s="5"/>
    </row>
    <row r="318" spans="2:3" x14ac:dyDescent="0.2">
      <c r="B318" s="5"/>
      <c r="C318" s="5"/>
    </row>
    <row r="319" spans="2:3" x14ac:dyDescent="0.2">
      <c r="B319" s="5"/>
      <c r="C319" s="5"/>
    </row>
    <row r="320" spans="2:3" x14ac:dyDescent="0.2">
      <c r="B320" s="5"/>
      <c r="C320" s="5"/>
    </row>
    <row r="321" spans="2:3" x14ac:dyDescent="0.2">
      <c r="B321" s="5"/>
      <c r="C321" s="5"/>
    </row>
    <row r="322" spans="2:3" x14ac:dyDescent="0.2">
      <c r="B322" s="5"/>
      <c r="C322" s="5"/>
    </row>
    <row r="323" spans="2:3" x14ac:dyDescent="0.2">
      <c r="B323" s="5"/>
      <c r="C323" s="5"/>
    </row>
    <row r="324" spans="2:3" x14ac:dyDescent="0.2">
      <c r="B324" s="5"/>
      <c r="C324" s="5"/>
    </row>
    <row r="325" spans="2:3" x14ac:dyDescent="0.2">
      <c r="B325" s="5"/>
      <c r="C325" s="5"/>
    </row>
    <row r="326" spans="2:3" x14ac:dyDescent="0.2">
      <c r="B326" s="5"/>
      <c r="C326" s="5"/>
    </row>
    <row r="327" spans="2:3" x14ac:dyDescent="0.2">
      <c r="B327" s="5"/>
      <c r="C327" s="5"/>
    </row>
    <row r="328" spans="2:3" x14ac:dyDescent="0.2">
      <c r="B328" s="5"/>
      <c r="C328" s="5"/>
    </row>
    <row r="329" spans="2:3" x14ac:dyDescent="0.2">
      <c r="B329" s="5"/>
      <c r="C329" s="5"/>
    </row>
    <row r="330" spans="2:3" x14ac:dyDescent="0.2">
      <c r="B330" s="5"/>
      <c r="C330" s="5"/>
    </row>
    <row r="331" spans="2:3" x14ac:dyDescent="0.2">
      <c r="B331" s="5"/>
      <c r="C331" s="5"/>
    </row>
    <row r="332" spans="2:3" x14ac:dyDescent="0.2">
      <c r="B332" s="5"/>
      <c r="C332" s="5"/>
    </row>
    <row r="333" spans="2:3" x14ac:dyDescent="0.2">
      <c r="B333" s="5"/>
      <c r="C333" s="5"/>
    </row>
    <row r="334" spans="2:3" x14ac:dyDescent="0.2">
      <c r="B334" s="5"/>
      <c r="C334" s="5"/>
    </row>
    <row r="335" spans="2:3" x14ac:dyDescent="0.2">
      <c r="B335" s="5"/>
      <c r="C335" s="5"/>
    </row>
    <row r="336" spans="2:3" x14ac:dyDescent="0.2">
      <c r="B336" s="5"/>
      <c r="C336" s="5"/>
    </row>
    <row r="337" spans="2:3" x14ac:dyDescent="0.2">
      <c r="B337" s="5"/>
      <c r="C337" s="5"/>
    </row>
    <row r="338" spans="2:3" x14ac:dyDescent="0.2">
      <c r="B338" s="5"/>
      <c r="C338" s="5"/>
    </row>
    <row r="339" spans="2:3" x14ac:dyDescent="0.2">
      <c r="B339" s="5"/>
      <c r="C339" s="5"/>
    </row>
    <row r="340" spans="2:3" x14ac:dyDescent="0.2">
      <c r="B340" s="5"/>
      <c r="C340" s="5"/>
    </row>
    <row r="341" spans="2:3" x14ac:dyDescent="0.2">
      <c r="B341" s="5"/>
      <c r="C341" s="5"/>
    </row>
    <row r="342" spans="2:3" x14ac:dyDescent="0.2">
      <c r="B342" s="5"/>
      <c r="C342" s="5"/>
    </row>
    <row r="343" spans="2:3" x14ac:dyDescent="0.2">
      <c r="B343" s="5"/>
      <c r="C343" s="5"/>
    </row>
    <row r="344" spans="2:3" x14ac:dyDescent="0.2">
      <c r="B344" s="5"/>
      <c r="C344" s="5"/>
    </row>
    <row r="345" spans="2:3" x14ac:dyDescent="0.2">
      <c r="B345" s="5"/>
      <c r="C345" s="5"/>
    </row>
    <row r="346" spans="2:3" x14ac:dyDescent="0.2">
      <c r="B346" s="5"/>
      <c r="C346" s="5"/>
    </row>
    <row r="347" spans="2:3" x14ac:dyDescent="0.2">
      <c r="B347" s="5"/>
      <c r="C347" s="5"/>
    </row>
    <row r="348" spans="2:3" x14ac:dyDescent="0.2">
      <c r="B348" s="5"/>
      <c r="C348" s="5"/>
    </row>
    <row r="349" spans="2:3" x14ac:dyDescent="0.2">
      <c r="B349" s="5"/>
      <c r="C349" s="5"/>
    </row>
    <row r="350" spans="2:3" x14ac:dyDescent="0.2">
      <c r="B350" s="5"/>
      <c r="C350" s="5"/>
    </row>
    <row r="351" spans="2:3" x14ac:dyDescent="0.2">
      <c r="B351" s="5"/>
      <c r="C351" s="5"/>
    </row>
    <row r="352" spans="2:3" x14ac:dyDescent="0.2">
      <c r="B352" s="5"/>
      <c r="C352" s="5"/>
    </row>
    <row r="353" spans="2:3" x14ac:dyDescent="0.2">
      <c r="B353" s="5"/>
      <c r="C353" s="5"/>
    </row>
    <row r="354" spans="2:3" x14ac:dyDescent="0.2">
      <c r="B354" s="5"/>
      <c r="C354" s="5"/>
    </row>
    <row r="355" spans="2:3" x14ac:dyDescent="0.2">
      <c r="B355" s="5"/>
      <c r="C355" s="5"/>
    </row>
    <row r="356" spans="2:3" x14ac:dyDescent="0.2">
      <c r="B356" s="5"/>
      <c r="C356" s="5"/>
    </row>
    <row r="357" spans="2:3" x14ac:dyDescent="0.2">
      <c r="B357" s="5"/>
      <c r="C357" s="5"/>
    </row>
    <row r="358" spans="2:3" x14ac:dyDescent="0.2">
      <c r="B358" s="5"/>
      <c r="C358" s="5"/>
    </row>
    <row r="359" spans="2:3" x14ac:dyDescent="0.2">
      <c r="B359" s="5"/>
      <c r="C359" s="5"/>
    </row>
    <row r="360" spans="2:3" x14ac:dyDescent="0.2">
      <c r="B360" s="5"/>
      <c r="C360" s="5"/>
    </row>
    <row r="361" spans="2:3" x14ac:dyDescent="0.2">
      <c r="B361" s="5"/>
      <c r="C361" s="5"/>
    </row>
    <row r="362" spans="2:3" x14ac:dyDescent="0.2">
      <c r="B362" s="5"/>
      <c r="C362" s="5"/>
    </row>
    <row r="363" spans="2:3" x14ac:dyDescent="0.2">
      <c r="B363" s="5"/>
      <c r="C363" s="5"/>
    </row>
    <row r="364" spans="2:3" x14ac:dyDescent="0.2">
      <c r="B364" s="5"/>
      <c r="C364" s="5"/>
    </row>
    <row r="365" spans="2:3" x14ac:dyDescent="0.2">
      <c r="B365" s="5"/>
      <c r="C365" s="5"/>
    </row>
    <row r="366" spans="2:3" x14ac:dyDescent="0.2">
      <c r="B366" s="5"/>
      <c r="C366" s="5"/>
    </row>
    <row r="367" spans="2:3" x14ac:dyDescent="0.2">
      <c r="B367" s="5"/>
      <c r="C367" s="5"/>
    </row>
    <row r="368" spans="2:3" x14ac:dyDescent="0.2">
      <c r="B368" s="5"/>
      <c r="C368" s="5"/>
    </row>
    <row r="369" spans="2:3" x14ac:dyDescent="0.2">
      <c r="B369" s="5"/>
      <c r="C369" s="5"/>
    </row>
    <row r="370" spans="2:3" x14ac:dyDescent="0.2">
      <c r="B370" s="5"/>
      <c r="C370" s="5"/>
    </row>
    <row r="371" spans="2:3" x14ac:dyDescent="0.2">
      <c r="B371" s="5"/>
      <c r="C371" s="5"/>
    </row>
    <row r="372" spans="2:3" x14ac:dyDescent="0.2">
      <c r="B372" s="5"/>
      <c r="C372" s="5"/>
    </row>
    <row r="373" spans="2:3" x14ac:dyDescent="0.2">
      <c r="B373" s="5"/>
      <c r="C373" s="5"/>
    </row>
    <row r="374" spans="2:3" x14ac:dyDescent="0.2">
      <c r="B374" s="5"/>
      <c r="C374" s="5"/>
    </row>
    <row r="375" spans="2:3" x14ac:dyDescent="0.2">
      <c r="B375" s="5"/>
      <c r="C375" s="5"/>
    </row>
    <row r="376" spans="2:3" x14ac:dyDescent="0.2">
      <c r="B376" s="5"/>
      <c r="C376" s="5"/>
    </row>
    <row r="377" spans="2:3" x14ac:dyDescent="0.2">
      <c r="B377" s="5"/>
      <c r="C377" s="5"/>
    </row>
    <row r="378" spans="2:3" x14ac:dyDescent="0.2">
      <c r="B378" s="5"/>
      <c r="C378" s="5"/>
    </row>
    <row r="379" spans="2:3" x14ac:dyDescent="0.2">
      <c r="B379" s="5"/>
      <c r="C379" s="5"/>
    </row>
    <row r="380" spans="2:3" x14ac:dyDescent="0.2">
      <c r="B380" s="5"/>
      <c r="C380" s="5"/>
    </row>
    <row r="381" spans="2:3" x14ac:dyDescent="0.2">
      <c r="B381" s="5"/>
      <c r="C381" s="5"/>
    </row>
    <row r="382" spans="2:3" x14ac:dyDescent="0.2">
      <c r="B382" s="5"/>
      <c r="C382" s="5"/>
    </row>
    <row r="383" spans="2:3" x14ac:dyDescent="0.2">
      <c r="B383" s="5"/>
      <c r="C383" s="5"/>
    </row>
    <row r="384" spans="2:3" x14ac:dyDescent="0.2">
      <c r="B384" s="5"/>
      <c r="C384" s="5"/>
    </row>
    <row r="385" spans="2:3" x14ac:dyDescent="0.2">
      <c r="B385" s="5"/>
      <c r="C385" s="5"/>
    </row>
    <row r="386" spans="2:3" x14ac:dyDescent="0.2">
      <c r="B386" s="5"/>
      <c r="C386" s="5"/>
    </row>
    <row r="387" spans="2:3" x14ac:dyDescent="0.2">
      <c r="B387" s="5"/>
      <c r="C387" s="5"/>
    </row>
    <row r="388" spans="2:3" x14ac:dyDescent="0.2">
      <c r="B388" s="5"/>
      <c r="C388" s="5"/>
    </row>
    <row r="389" spans="2:3" x14ac:dyDescent="0.2">
      <c r="B389" s="5"/>
      <c r="C389" s="5"/>
    </row>
    <row r="390" spans="2:3" x14ac:dyDescent="0.2">
      <c r="B390" s="5"/>
      <c r="C390" s="5"/>
    </row>
    <row r="391" spans="2:3" x14ac:dyDescent="0.2">
      <c r="B391" s="5"/>
      <c r="C391" s="5"/>
    </row>
    <row r="392" spans="2:3" x14ac:dyDescent="0.2">
      <c r="B392" s="5"/>
      <c r="C392" s="5"/>
    </row>
    <row r="393" spans="2:3" x14ac:dyDescent="0.2">
      <c r="B393" s="5"/>
      <c r="C393" s="5"/>
    </row>
    <row r="394" spans="2:3" x14ac:dyDescent="0.2">
      <c r="B394" s="5"/>
      <c r="C394" s="5"/>
    </row>
    <row r="395" spans="2:3" x14ac:dyDescent="0.2">
      <c r="B395" s="5"/>
      <c r="C395" s="5"/>
    </row>
    <row r="396" spans="2:3" x14ac:dyDescent="0.2">
      <c r="B396" s="5"/>
      <c r="C396" s="5"/>
    </row>
    <row r="397" spans="2:3" x14ac:dyDescent="0.2">
      <c r="B397" s="5"/>
      <c r="C397" s="5"/>
    </row>
    <row r="398" spans="2:3" x14ac:dyDescent="0.2">
      <c r="B398" s="5"/>
      <c r="C398" s="5"/>
    </row>
    <row r="399" spans="2:3" x14ac:dyDescent="0.2">
      <c r="B399" s="5"/>
      <c r="C399" s="5"/>
    </row>
    <row r="400" spans="2:3" x14ac:dyDescent="0.2">
      <c r="B400" s="5"/>
      <c r="C400" s="5"/>
    </row>
    <row r="401" spans="2:3" x14ac:dyDescent="0.2">
      <c r="B401" s="5"/>
      <c r="C401" s="5"/>
    </row>
    <row r="402" spans="2:3" x14ac:dyDescent="0.2">
      <c r="B402" s="5"/>
      <c r="C402" s="5"/>
    </row>
    <row r="403" spans="2:3" x14ac:dyDescent="0.2">
      <c r="B403" s="5"/>
      <c r="C403" s="5"/>
    </row>
    <row r="404" spans="2:3" x14ac:dyDescent="0.2">
      <c r="B404" s="5"/>
      <c r="C404" s="5"/>
    </row>
    <row r="405" spans="2:3" x14ac:dyDescent="0.2">
      <c r="B405" s="5"/>
      <c r="C405" s="5"/>
    </row>
    <row r="406" spans="2:3" x14ac:dyDescent="0.2">
      <c r="B406" s="5"/>
      <c r="C406" s="5"/>
    </row>
    <row r="407" spans="2:3" x14ac:dyDescent="0.2">
      <c r="B407" s="5"/>
      <c r="C407" s="5"/>
    </row>
    <row r="408" spans="2:3" x14ac:dyDescent="0.2">
      <c r="B408" s="5"/>
      <c r="C408" s="5"/>
    </row>
    <row r="409" spans="2:3" x14ac:dyDescent="0.2">
      <c r="B409" s="5"/>
      <c r="C409" s="5"/>
    </row>
    <row r="410" spans="2:3" x14ac:dyDescent="0.2">
      <c r="B410" s="5"/>
      <c r="C410" s="5"/>
    </row>
    <row r="411" spans="2:3" x14ac:dyDescent="0.2">
      <c r="B411" s="5"/>
      <c r="C411" s="5"/>
    </row>
    <row r="412" spans="2:3" x14ac:dyDescent="0.2">
      <c r="B412" s="5"/>
      <c r="C412" s="5"/>
    </row>
    <row r="413" spans="2:3" x14ac:dyDescent="0.2">
      <c r="B413" s="5"/>
      <c r="C413" s="5"/>
    </row>
    <row r="414" spans="2:3" x14ac:dyDescent="0.2">
      <c r="B414" s="5"/>
      <c r="C414" s="5"/>
    </row>
    <row r="415" spans="2:3" x14ac:dyDescent="0.2">
      <c r="B415" s="5"/>
      <c r="C415" s="5"/>
    </row>
    <row r="416" spans="2:3" x14ac:dyDescent="0.2">
      <c r="B416" s="5"/>
      <c r="C416" s="5"/>
    </row>
    <row r="417" spans="2:3" x14ac:dyDescent="0.2">
      <c r="B417" s="5"/>
      <c r="C417" s="5"/>
    </row>
    <row r="418" spans="2:3" x14ac:dyDescent="0.2">
      <c r="B418" s="5"/>
      <c r="C418" s="5"/>
    </row>
    <row r="419" spans="2:3" x14ac:dyDescent="0.2">
      <c r="B419" s="5"/>
      <c r="C419" s="5"/>
    </row>
    <row r="420" spans="2:3" x14ac:dyDescent="0.2">
      <c r="B420" s="5"/>
      <c r="C420" s="5"/>
    </row>
    <row r="421" spans="2:3" x14ac:dyDescent="0.2">
      <c r="B421" s="5"/>
      <c r="C421" s="5"/>
    </row>
    <row r="422" spans="2:3" x14ac:dyDescent="0.2">
      <c r="B422" s="5"/>
      <c r="C422" s="5"/>
    </row>
    <row r="423" spans="2:3" x14ac:dyDescent="0.2">
      <c r="B423" s="5"/>
      <c r="C423" s="5"/>
    </row>
    <row r="424" spans="2:3" x14ac:dyDescent="0.2">
      <c r="B424" s="5"/>
      <c r="C424" s="5"/>
    </row>
    <row r="425" spans="2:3" x14ac:dyDescent="0.2">
      <c r="B425" s="5"/>
      <c r="C425" s="5"/>
    </row>
    <row r="426" spans="2:3" x14ac:dyDescent="0.2">
      <c r="B426" s="5"/>
      <c r="C426" s="5"/>
    </row>
    <row r="427" spans="2:3" x14ac:dyDescent="0.2">
      <c r="B427" s="5"/>
      <c r="C427" s="5"/>
    </row>
    <row r="428" spans="2:3" x14ac:dyDescent="0.2">
      <c r="B428" s="5"/>
      <c r="C428" s="5"/>
    </row>
    <row r="429" spans="2:3" x14ac:dyDescent="0.2">
      <c r="B429" s="5"/>
      <c r="C429" s="5"/>
    </row>
    <row r="430" spans="2:3" x14ac:dyDescent="0.2">
      <c r="B430" s="5"/>
      <c r="C430" s="5"/>
    </row>
    <row r="431" spans="2:3" x14ac:dyDescent="0.2">
      <c r="B431" s="5"/>
      <c r="C431" s="5"/>
    </row>
    <row r="432" spans="2:3" x14ac:dyDescent="0.2">
      <c r="B432" s="5"/>
      <c r="C432" s="5"/>
    </row>
    <row r="433" spans="2:3" x14ac:dyDescent="0.2">
      <c r="B433" s="5"/>
      <c r="C433" s="5"/>
    </row>
    <row r="434" spans="2:3" x14ac:dyDescent="0.2">
      <c r="B434" s="5"/>
      <c r="C434" s="5"/>
    </row>
    <row r="435" spans="2:3" x14ac:dyDescent="0.2">
      <c r="B435" s="5"/>
      <c r="C435" s="5"/>
    </row>
    <row r="436" spans="2:3" x14ac:dyDescent="0.2">
      <c r="B436" s="5"/>
      <c r="C436" s="5"/>
    </row>
    <row r="437" spans="2:3" x14ac:dyDescent="0.2">
      <c r="B437" s="5"/>
      <c r="C437" s="5"/>
    </row>
    <row r="438" spans="2:3" x14ac:dyDescent="0.2">
      <c r="B438" s="5"/>
      <c r="C438" s="5"/>
    </row>
    <row r="439" spans="2:3" x14ac:dyDescent="0.2">
      <c r="B439" s="5"/>
      <c r="C439" s="5"/>
    </row>
    <row r="440" spans="2:3" x14ac:dyDescent="0.2">
      <c r="B440" s="5"/>
      <c r="C440" s="5"/>
    </row>
    <row r="441" spans="2:3" x14ac:dyDescent="0.2">
      <c r="B441" s="5"/>
      <c r="C441" s="5"/>
    </row>
    <row r="442" spans="2:3" x14ac:dyDescent="0.2">
      <c r="B442" s="5"/>
      <c r="C442" s="5"/>
    </row>
    <row r="443" spans="2:3" x14ac:dyDescent="0.2">
      <c r="B443" s="5"/>
      <c r="C443" s="5"/>
    </row>
    <row r="444" spans="2:3" x14ac:dyDescent="0.2">
      <c r="B444" s="5"/>
      <c r="C444" s="5"/>
    </row>
    <row r="445" spans="2:3" x14ac:dyDescent="0.2">
      <c r="B445" s="5"/>
      <c r="C445" s="5"/>
    </row>
    <row r="446" spans="2:3" x14ac:dyDescent="0.2">
      <c r="B446" s="5"/>
      <c r="C446" s="5"/>
    </row>
    <row r="447" spans="2:3" x14ac:dyDescent="0.2">
      <c r="B447" s="5"/>
      <c r="C447" s="5"/>
    </row>
    <row r="448" spans="2:3" x14ac:dyDescent="0.2">
      <c r="B448" s="5"/>
      <c r="C448" s="5"/>
    </row>
    <row r="449" spans="2:3" x14ac:dyDescent="0.2">
      <c r="B449" s="5"/>
      <c r="C449" s="5"/>
    </row>
    <row r="450" spans="2:3" x14ac:dyDescent="0.2">
      <c r="B450" s="5"/>
      <c r="C450" s="5"/>
    </row>
    <row r="451" spans="2:3" x14ac:dyDescent="0.2">
      <c r="B451" s="5"/>
      <c r="C451" s="5"/>
    </row>
    <row r="452" spans="2:3" x14ac:dyDescent="0.2">
      <c r="B452" s="5"/>
      <c r="C452" s="5"/>
    </row>
    <row r="453" spans="2:3" x14ac:dyDescent="0.2">
      <c r="B453" s="5"/>
      <c r="C453" s="5"/>
    </row>
    <row r="454" spans="2:3" x14ac:dyDescent="0.2">
      <c r="B454" s="5"/>
      <c r="C454" s="5"/>
    </row>
    <row r="455" spans="2:3" x14ac:dyDescent="0.2">
      <c r="B455" s="5"/>
      <c r="C455" s="5"/>
    </row>
    <row r="456" spans="2:3" x14ac:dyDescent="0.2">
      <c r="B456" s="5"/>
      <c r="C456" s="5"/>
    </row>
    <row r="457" spans="2:3" x14ac:dyDescent="0.2">
      <c r="B457" s="5"/>
      <c r="C457" s="5"/>
    </row>
    <row r="458" spans="2:3" x14ac:dyDescent="0.2">
      <c r="B458" s="5"/>
      <c r="C458" s="5"/>
    </row>
    <row r="459" spans="2:3" x14ac:dyDescent="0.2">
      <c r="B459" s="5"/>
      <c r="C459" s="5"/>
    </row>
    <row r="460" spans="2:3" x14ac:dyDescent="0.2">
      <c r="B460" s="5"/>
      <c r="C460" s="5"/>
    </row>
    <row r="461" spans="2:3" x14ac:dyDescent="0.2">
      <c r="B461" s="5"/>
      <c r="C461" s="5"/>
    </row>
    <row r="462" spans="2:3" x14ac:dyDescent="0.2">
      <c r="B462" s="5"/>
      <c r="C462" s="5"/>
    </row>
    <row r="463" spans="2:3" x14ac:dyDescent="0.2">
      <c r="B463" s="5"/>
      <c r="C463" s="5"/>
    </row>
    <row r="464" spans="2:3" x14ac:dyDescent="0.2">
      <c r="B464" s="5"/>
      <c r="C464" s="5"/>
    </row>
    <row r="465" spans="2:3" x14ac:dyDescent="0.2">
      <c r="B465" s="5"/>
      <c r="C465" s="5"/>
    </row>
    <row r="466" spans="2:3" x14ac:dyDescent="0.2">
      <c r="B466" s="5"/>
      <c r="C466" s="5"/>
    </row>
    <row r="467" spans="2:3" x14ac:dyDescent="0.2">
      <c r="B467" s="5"/>
      <c r="C467" s="5"/>
    </row>
    <row r="468" spans="2:3" x14ac:dyDescent="0.2">
      <c r="B468" s="5"/>
      <c r="C468" s="5"/>
    </row>
    <row r="469" spans="2:3" x14ac:dyDescent="0.2">
      <c r="B469" s="5"/>
      <c r="C469" s="5"/>
    </row>
    <row r="470" spans="2:3" x14ac:dyDescent="0.2">
      <c r="B470" s="5"/>
      <c r="C470" s="5"/>
    </row>
    <row r="471" spans="2:3" x14ac:dyDescent="0.2">
      <c r="B471" s="5"/>
      <c r="C471" s="5"/>
    </row>
    <row r="472" spans="2:3" x14ac:dyDescent="0.2">
      <c r="B472" s="5"/>
      <c r="C472" s="5"/>
    </row>
    <row r="473" spans="2:3" x14ac:dyDescent="0.2">
      <c r="B473" s="5"/>
      <c r="C473" s="5"/>
    </row>
    <row r="474" spans="2:3" x14ac:dyDescent="0.2">
      <c r="B474" s="5"/>
      <c r="C474" s="5"/>
    </row>
    <row r="475" spans="2:3" x14ac:dyDescent="0.2">
      <c r="B475" s="5"/>
      <c r="C475" s="5"/>
    </row>
    <row r="476" spans="2:3" x14ac:dyDescent="0.2">
      <c r="B476" s="5"/>
      <c r="C476" s="5"/>
    </row>
    <row r="477" spans="2:3" x14ac:dyDescent="0.2">
      <c r="B477" s="5"/>
      <c r="C477" s="5"/>
    </row>
    <row r="478" spans="2:3" x14ac:dyDescent="0.2">
      <c r="B478" s="5"/>
      <c r="C478" s="5"/>
    </row>
    <row r="479" spans="2:3" x14ac:dyDescent="0.2">
      <c r="B479" s="5"/>
      <c r="C479" s="5"/>
    </row>
    <row r="480" spans="2:3" x14ac:dyDescent="0.2">
      <c r="B480" s="5"/>
      <c r="C480" s="5"/>
    </row>
    <row r="481" spans="2:3" x14ac:dyDescent="0.2">
      <c r="B481" s="5"/>
      <c r="C481" s="5"/>
    </row>
    <row r="482" spans="2:3" x14ac:dyDescent="0.2">
      <c r="B482" s="5"/>
      <c r="C482" s="5"/>
    </row>
    <row r="483" spans="2:3" x14ac:dyDescent="0.2">
      <c r="B483" s="5"/>
      <c r="C483" s="5"/>
    </row>
    <row r="484" spans="2:3" x14ac:dyDescent="0.2">
      <c r="B484" s="5"/>
      <c r="C484" s="5"/>
    </row>
    <row r="485" spans="2:3" x14ac:dyDescent="0.2">
      <c r="B485" s="5"/>
      <c r="C485" s="5"/>
    </row>
    <row r="486" spans="2:3" x14ac:dyDescent="0.2">
      <c r="B486" s="5"/>
      <c r="C486" s="5"/>
    </row>
    <row r="487" spans="2:3" x14ac:dyDescent="0.2">
      <c r="B487" s="5"/>
      <c r="C487" s="5"/>
    </row>
    <row r="488" spans="2:3" x14ac:dyDescent="0.2">
      <c r="B488" s="5"/>
      <c r="C488" s="5"/>
    </row>
    <row r="489" spans="2:3" x14ac:dyDescent="0.2">
      <c r="B489" s="5"/>
      <c r="C489" s="5"/>
    </row>
    <row r="490" spans="2:3" x14ac:dyDescent="0.2">
      <c r="B490" s="5"/>
      <c r="C490" s="5"/>
    </row>
    <row r="491" spans="2:3" x14ac:dyDescent="0.2">
      <c r="B491" s="5"/>
      <c r="C491" s="5"/>
    </row>
    <row r="492" spans="2:3" x14ac:dyDescent="0.2">
      <c r="B492" s="5"/>
      <c r="C492" s="5"/>
    </row>
    <row r="493" spans="2:3" x14ac:dyDescent="0.2">
      <c r="B493" s="5"/>
      <c r="C493" s="5"/>
    </row>
    <row r="494" spans="2:3" x14ac:dyDescent="0.2">
      <c r="B494" s="5"/>
      <c r="C494" s="5"/>
    </row>
    <row r="495" spans="2:3" x14ac:dyDescent="0.2">
      <c r="B495" s="5"/>
      <c r="C495" s="5"/>
    </row>
    <row r="496" spans="2:3" x14ac:dyDescent="0.2">
      <c r="B496" s="5"/>
      <c r="C496" s="5"/>
    </row>
    <row r="497" spans="2:3" x14ac:dyDescent="0.2">
      <c r="B497" s="5"/>
      <c r="C497" s="5"/>
    </row>
    <row r="498" spans="2:3" x14ac:dyDescent="0.2">
      <c r="B498" s="5"/>
      <c r="C498" s="5"/>
    </row>
    <row r="499" spans="2:3" x14ac:dyDescent="0.2">
      <c r="B499" s="5"/>
      <c r="C499" s="5"/>
    </row>
    <row r="500" spans="2:3" x14ac:dyDescent="0.2">
      <c r="B500" s="5"/>
      <c r="C500" s="5"/>
    </row>
    <row r="501" spans="2:3" x14ac:dyDescent="0.2">
      <c r="B501" s="5"/>
      <c r="C501" s="5"/>
    </row>
    <row r="502" spans="2:3" x14ac:dyDescent="0.2">
      <c r="B502" s="5"/>
      <c r="C502" s="5"/>
    </row>
    <row r="503" spans="2:3" x14ac:dyDescent="0.2">
      <c r="B503" s="5"/>
      <c r="C503" s="5"/>
    </row>
    <row r="504" spans="2:3" x14ac:dyDescent="0.2">
      <c r="B504" s="5"/>
      <c r="C504" s="5"/>
    </row>
    <row r="505" spans="2:3" x14ac:dyDescent="0.2">
      <c r="B505" s="5"/>
      <c r="C505" s="5"/>
    </row>
    <row r="506" spans="2:3" x14ac:dyDescent="0.2">
      <c r="B506" s="5"/>
      <c r="C506" s="5"/>
    </row>
    <row r="507" spans="2:3" x14ac:dyDescent="0.2">
      <c r="B507" s="5"/>
      <c r="C507" s="5"/>
    </row>
    <row r="508" spans="2:3" x14ac:dyDescent="0.2">
      <c r="B508" s="5"/>
      <c r="C508" s="5"/>
    </row>
    <row r="509" spans="2:3" x14ac:dyDescent="0.2">
      <c r="B509" s="5"/>
      <c r="C509" s="5"/>
    </row>
    <row r="510" spans="2:3" x14ac:dyDescent="0.2">
      <c r="B510" s="5"/>
      <c r="C510" s="5"/>
    </row>
    <row r="511" spans="2:3" x14ac:dyDescent="0.2">
      <c r="B511" s="5"/>
      <c r="C511" s="5"/>
    </row>
    <row r="512" spans="2:3" x14ac:dyDescent="0.2">
      <c r="B512" s="5"/>
      <c r="C512" s="5"/>
    </row>
    <row r="513" spans="2:3" x14ac:dyDescent="0.2">
      <c r="B513" s="5"/>
      <c r="C513" s="5"/>
    </row>
    <row r="514" spans="2:3" x14ac:dyDescent="0.2">
      <c r="B514" s="5"/>
      <c r="C514" s="5"/>
    </row>
    <row r="515" spans="2:3" x14ac:dyDescent="0.2">
      <c r="B515" s="5"/>
      <c r="C515" s="5"/>
    </row>
    <row r="516" spans="2:3" x14ac:dyDescent="0.2">
      <c r="B516" s="5"/>
      <c r="C516" s="5"/>
    </row>
    <row r="517" spans="2:3" x14ac:dyDescent="0.2">
      <c r="B517" s="5"/>
      <c r="C517" s="5"/>
    </row>
    <row r="518" spans="2:3" x14ac:dyDescent="0.2">
      <c r="B518" s="5"/>
      <c r="C518" s="5"/>
    </row>
    <row r="519" spans="2:3" x14ac:dyDescent="0.2">
      <c r="B519" s="5"/>
      <c r="C519" s="5"/>
    </row>
    <row r="520" spans="2:3" x14ac:dyDescent="0.2">
      <c r="B520" s="5"/>
      <c r="C520" s="5"/>
    </row>
    <row r="521" spans="2:3" x14ac:dyDescent="0.2">
      <c r="B521" s="5"/>
      <c r="C521" s="5"/>
    </row>
    <row r="522" spans="2:3" x14ac:dyDescent="0.2">
      <c r="B522" s="5"/>
      <c r="C522" s="5"/>
    </row>
    <row r="523" spans="2:3" x14ac:dyDescent="0.2">
      <c r="B523" s="5"/>
      <c r="C523" s="5"/>
    </row>
    <row r="524" spans="2:3" x14ac:dyDescent="0.2">
      <c r="B524" s="5"/>
      <c r="C524" s="5"/>
    </row>
    <row r="525" spans="2:3" x14ac:dyDescent="0.2">
      <c r="B525" s="5"/>
      <c r="C525" s="5"/>
    </row>
    <row r="526" spans="2:3" x14ac:dyDescent="0.2">
      <c r="B526" s="5"/>
      <c r="C526" s="5"/>
    </row>
    <row r="527" spans="2:3" x14ac:dyDescent="0.2">
      <c r="B527" s="5"/>
      <c r="C527" s="5"/>
    </row>
    <row r="528" spans="2:3" x14ac:dyDescent="0.2">
      <c r="B528" s="5"/>
      <c r="C528" s="5"/>
    </row>
    <row r="529" spans="2:3" x14ac:dyDescent="0.2">
      <c r="B529" s="5"/>
      <c r="C529" s="5"/>
    </row>
    <row r="530" spans="2:3" x14ac:dyDescent="0.2">
      <c r="B530" s="5"/>
      <c r="C530" s="5"/>
    </row>
    <row r="531" spans="2:3" x14ac:dyDescent="0.2">
      <c r="B531" s="5"/>
      <c r="C531" s="5"/>
    </row>
    <row r="532" spans="2:3" x14ac:dyDescent="0.2">
      <c r="B532" s="5"/>
      <c r="C532" s="5"/>
    </row>
    <row r="533" spans="2:3" x14ac:dyDescent="0.2">
      <c r="B533" s="5"/>
      <c r="C533" s="5"/>
    </row>
    <row r="534" spans="2:3" x14ac:dyDescent="0.2">
      <c r="B534" s="5"/>
      <c r="C534" s="5"/>
    </row>
    <row r="535" spans="2:3" x14ac:dyDescent="0.2">
      <c r="B535" s="5"/>
      <c r="C535" s="5"/>
    </row>
    <row r="536" spans="2:3" x14ac:dyDescent="0.2">
      <c r="B536" s="5"/>
      <c r="C536" s="5"/>
    </row>
    <row r="537" spans="2:3" x14ac:dyDescent="0.2">
      <c r="B537" s="5"/>
      <c r="C537" s="5"/>
    </row>
    <row r="538" spans="2:3" x14ac:dyDescent="0.2">
      <c r="B538" s="5"/>
      <c r="C538" s="5"/>
    </row>
    <row r="539" spans="2:3" x14ac:dyDescent="0.2">
      <c r="B539" s="5"/>
      <c r="C539" s="5"/>
    </row>
    <row r="540" spans="2:3" x14ac:dyDescent="0.2">
      <c r="B540" s="5"/>
      <c r="C540" s="5"/>
    </row>
    <row r="541" spans="2:3" x14ac:dyDescent="0.2">
      <c r="B541" s="5"/>
      <c r="C541" s="5"/>
    </row>
    <row r="542" spans="2:3" x14ac:dyDescent="0.2">
      <c r="B542" s="5"/>
      <c r="C542" s="5"/>
    </row>
    <row r="543" spans="2:3" x14ac:dyDescent="0.2">
      <c r="B543" s="5"/>
      <c r="C543" s="5"/>
    </row>
    <row r="544" spans="2:3" x14ac:dyDescent="0.2">
      <c r="B544" s="5"/>
      <c r="C544" s="5"/>
    </row>
    <row r="545" spans="2:3" x14ac:dyDescent="0.2">
      <c r="B545" s="5"/>
      <c r="C545" s="5"/>
    </row>
    <row r="546" spans="2:3" x14ac:dyDescent="0.2">
      <c r="B546" s="5"/>
      <c r="C546" s="5"/>
    </row>
    <row r="547" spans="2:3" x14ac:dyDescent="0.2">
      <c r="B547" s="5"/>
      <c r="C547" s="5"/>
    </row>
    <row r="548" spans="2:3" x14ac:dyDescent="0.2">
      <c r="B548" s="5"/>
      <c r="C548" s="5"/>
    </row>
    <row r="549" spans="2:3" x14ac:dyDescent="0.2">
      <c r="B549" s="5"/>
      <c r="C549" s="5"/>
    </row>
    <row r="550" spans="2:3" x14ac:dyDescent="0.2">
      <c r="B550" s="5"/>
      <c r="C550" s="5"/>
    </row>
    <row r="551" spans="2:3" x14ac:dyDescent="0.2">
      <c r="B551" s="5"/>
      <c r="C551" s="5"/>
    </row>
    <row r="552" spans="2:3" x14ac:dyDescent="0.2">
      <c r="B552" s="5"/>
      <c r="C552" s="5"/>
    </row>
    <row r="553" spans="2:3" x14ac:dyDescent="0.2">
      <c r="B553" s="5"/>
      <c r="C553" s="5"/>
    </row>
    <row r="554" spans="2:3" x14ac:dyDescent="0.2">
      <c r="B554" s="5"/>
      <c r="C554" s="5"/>
    </row>
    <row r="555" spans="2:3" x14ac:dyDescent="0.2">
      <c r="B555" s="5"/>
      <c r="C555" s="5"/>
    </row>
    <row r="556" spans="2:3" x14ac:dyDescent="0.2">
      <c r="B556" s="5"/>
      <c r="C556" s="5"/>
    </row>
    <row r="557" spans="2:3" x14ac:dyDescent="0.2">
      <c r="B557" s="5"/>
      <c r="C557" s="5"/>
    </row>
    <row r="558" spans="2:3" x14ac:dyDescent="0.2">
      <c r="B558" s="5"/>
      <c r="C558" s="5"/>
    </row>
    <row r="559" spans="2:3" x14ac:dyDescent="0.2">
      <c r="B559" s="5"/>
      <c r="C559" s="5"/>
    </row>
    <row r="560" spans="2:3" x14ac:dyDescent="0.2">
      <c r="B560" s="5"/>
      <c r="C560" s="5"/>
    </row>
    <row r="561" spans="2:3" x14ac:dyDescent="0.2">
      <c r="B561" s="5"/>
      <c r="C561" s="5"/>
    </row>
    <row r="562" spans="2:3" x14ac:dyDescent="0.2">
      <c r="B562" s="5"/>
      <c r="C562" s="5"/>
    </row>
    <row r="563" spans="2:3" x14ac:dyDescent="0.2">
      <c r="B563" s="5"/>
      <c r="C563" s="5"/>
    </row>
    <row r="564" spans="2:3" x14ac:dyDescent="0.2">
      <c r="B564" s="5"/>
      <c r="C564" s="5"/>
    </row>
    <row r="565" spans="2:3" x14ac:dyDescent="0.2">
      <c r="B565" s="5"/>
      <c r="C565" s="5"/>
    </row>
    <row r="566" spans="2:3" x14ac:dyDescent="0.2">
      <c r="B566" s="5"/>
      <c r="C566" s="5"/>
    </row>
    <row r="567" spans="2:3" x14ac:dyDescent="0.2">
      <c r="B567" s="5"/>
      <c r="C567" s="5"/>
    </row>
    <row r="568" spans="2:3" x14ac:dyDescent="0.2">
      <c r="B568" s="5"/>
      <c r="C568" s="5"/>
    </row>
    <row r="569" spans="2:3" x14ac:dyDescent="0.2">
      <c r="B569" s="5"/>
      <c r="C569" s="5"/>
    </row>
    <row r="570" spans="2:3" x14ac:dyDescent="0.2">
      <c r="B570" s="5"/>
      <c r="C570" s="5"/>
    </row>
    <row r="571" spans="2:3" x14ac:dyDescent="0.2">
      <c r="B571" s="5"/>
      <c r="C571" s="5"/>
    </row>
    <row r="572" spans="2:3" x14ac:dyDescent="0.2">
      <c r="B572" s="5"/>
      <c r="C572" s="5"/>
    </row>
    <row r="573" spans="2:3" x14ac:dyDescent="0.2">
      <c r="B573" s="5"/>
      <c r="C573" s="5"/>
    </row>
    <row r="574" spans="2:3" x14ac:dyDescent="0.2">
      <c r="B574" s="5"/>
      <c r="C574" s="5"/>
    </row>
    <row r="575" spans="2:3" x14ac:dyDescent="0.2">
      <c r="B575" s="5"/>
      <c r="C575" s="5"/>
    </row>
    <row r="576" spans="2:3" x14ac:dyDescent="0.2">
      <c r="B576" s="5"/>
      <c r="C576" s="5"/>
    </row>
    <row r="577" spans="2:3" x14ac:dyDescent="0.2">
      <c r="B577" s="5"/>
      <c r="C577" s="5"/>
    </row>
    <row r="578" spans="2:3" x14ac:dyDescent="0.2">
      <c r="B578" s="5"/>
      <c r="C578" s="5"/>
    </row>
    <row r="579" spans="2:3" x14ac:dyDescent="0.2">
      <c r="B579" s="5"/>
      <c r="C579" s="5"/>
    </row>
    <row r="580" spans="2:3" x14ac:dyDescent="0.2">
      <c r="B580" s="5"/>
      <c r="C580" s="5"/>
    </row>
    <row r="581" spans="2:3" x14ac:dyDescent="0.2">
      <c r="B581" s="5"/>
      <c r="C581" s="5"/>
    </row>
    <row r="582" spans="2:3" x14ac:dyDescent="0.2">
      <c r="B582" s="5"/>
      <c r="C582" s="5"/>
    </row>
    <row r="583" spans="2:3" x14ac:dyDescent="0.2">
      <c r="B583" s="5"/>
      <c r="C583" s="5"/>
    </row>
    <row r="584" spans="2:3" x14ac:dyDescent="0.2">
      <c r="B584" s="5"/>
      <c r="C584" s="5"/>
    </row>
    <row r="585" spans="2:3" x14ac:dyDescent="0.2">
      <c r="B585" s="5"/>
      <c r="C585" s="5"/>
    </row>
    <row r="586" spans="2:3" x14ac:dyDescent="0.2">
      <c r="B586" s="5"/>
      <c r="C586" s="5"/>
    </row>
    <row r="587" spans="2:3" x14ac:dyDescent="0.2">
      <c r="B587" s="5"/>
      <c r="C587" s="5"/>
    </row>
    <row r="588" spans="2:3" x14ac:dyDescent="0.2">
      <c r="B588" s="5"/>
      <c r="C588" s="5"/>
    </row>
    <row r="589" spans="2:3" x14ac:dyDescent="0.2">
      <c r="B589" s="5"/>
      <c r="C589" s="5"/>
    </row>
    <row r="590" spans="2:3" x14ac:dyDescent="0.2">
      <c r="B590" s="5"/>
      <c r="C590" s="5"/>
    </row>
    <row r="591" spans="2:3" x14ac:dyDescent="0.2">
      <c r="B591" s="5"/>
      <c r="C591" s="5"/>
    </row>
    <row r="592" spans="2:3" x14ac:dyDescent="0.2">
      <c r="B592" s="5"/>
      <c r="C592" s="5"/>
    </row>
    <row r="593" spans="2:3" x14ac:dyDescent="0.2">
      <c r="B593" s="5"/>
      <c r="C593" s="5"/>
    </row>
    <row r="594" spans="2:3" x14ac:dyDescent="0.2">
      <c r="B594" s="5"/>
      <c r="C594" s="5"/>
    </row>
    <row r="595" spans="2:3" x14ac:dyDescent="0.2">
      <c r="B595" s="5"/>
      <c r="C595" s="5"/>
    </row>
    <row r="596" spans="2:3" x14ac:dyDescent="0.2">
      <c r="B596" s="5"/>
      <c r="C596" s="5"/>
    </row>
    <row r="597" spans="2:3" x14ac:dyDescent="0.2">
      <c r="B597" s="5"/>
      <c r="C597" s="5"/>
    </row>
    <row r="598" spans="2:3" x14ac:dyDescent="0.2">
      <c r="B598" s="5"/>
      <c r="C598" s="5"/>
    </row>
    <row r="599" spans="2:3" x14ac:dyDescent="0.2">
      <c r="B599" s="5"/>
      <c r="C599" s="5"/>
    </row>
    <row r="600" spans="2:3" x14ac:dyDescent="0.2">
      <c r="B600" s="5"/>
      <c r="C600" s="5"/>
    </row>
    <row r="601" spans="2:3" x14ac:dyDescent="0.2">
      <c r="B601" s="5"/>
      <c r="C601" s="5"/>
    </row>
    <row r="602" spans="2:3" x14ac:dyDescent="0.2">
      <c r="B602" s="5"/>
      <c r="C602" s="5"/>
    </row>
    <row r="603" spans="2:3" x14ac:dyDescent="0.2">
      <c r="B603" s="5"/>
      <c r="C603" s="5"/>
    </row>
    <row r="604" spans="2:3" x14ac:dyDescent="0.2">
      <c r="B604" s="5"/>
      <c r="C604" s="5"/>
    </row>
    <row r="605" spans="2:3" x14ac:dyDescent="0.2">
      <c r="B605" s="5"/>
      <c r="C605" s="5"/>
    </row>
    <row r="606" spans="2:3" x14ac:dyDescent="0.2">
      <c r="B606" s="5"/>
      <c r="C606" s="5"/>
    </row>
    <row r="607" spans="2:3" x14ac:dyDescent="0.2">
      <c r="B607" s="5"/>
      <c r="C607" s="5"/>
    </row>
    <row r="608" spans="2:3" x14ac:dyDescent="0.2">
      <c r="B608" s="5"/>
      <c r="C608" s="5"/>
    </row>
    <row r="609" spans="2:3" x14ac:dyDescent="0.2">
      <c r="B609" s="5"/>
      <c r="C609" s="5"/>
    </row>
    <row r="610" spans="2:3" x14ac:dyDescent="0.2">
      <c r="B610" s="5"/>
      <c r="C610" s="5"/>
    </row>
    <row r="611" spans="2:3" x14ac:dyDescent="0.2">
      <c r="B611" s="5"/>
      <c r="C611" s="5"/>
    </row>
    <row r="612" spans="2:3" x14ac:dyDescent="0.2">
      <c r="B612" s="5"/>
      <c r="C612" s="5"/>
    </row>
    <row r="613" spans="2:3" x14ac:dyDescent="0.2">
      <c r="B613" s="5"/>
      <c r="C613" s="5"/>
    </row>
    <row r="614" spans="2:3" x14ac:dyDescent="0.2">
      <c r="B614" s="5"/>
      <c r="C614" s="5"/>
    </row>
    <row r="615" spans="2:3" x14ac:dyDescent="0.2">
      <c r="B615" s="5"/>
      <c r="C615" s="5"/>
    </row>
    <row r="616" spans="2:3" x14ac:dyDescent="0.2">
      <c r="B616" s="5"/>
      <c r="C616" s="5"/>
    </row>
    <row r="617" spans="2:3" x14ac:dyDescent="0.2">
      <c r="B617" s="5"/>
      <c r="C617" s="5"/>
    </row>
    <row r="618" spans="2:3" x14ac:dyDescent="0.2">
      <c r="B618" s="5"/>
      <c r="C618" s="5"/>
    </row>
    <row r="619" spans="2:3" x14ac:dyDescent="0.2">
      <c r="B619" s="5"/>
      <c r="C619" s="5"/>
    </row>
    <row r="620" spans="2:3" x14ac:dyDescent="0.2">
      <c r="B620" s="5"/>
      <c r="C620" s="5"/>
    </row>
    <row r="621" spans="2:3" x14ac:dyDescent="0.2">
      <c r="B621" s="5"/>
      <c r="C621" s="5"/>
    </row>
    <row r="622" spans="2:3" x14ac:dyDescent="0.2">
      <c r="B622" s="5"/>
      <c r="C622" s="5"/>
    </row>
    <row r="623" spans="2:3" x14ac:dyDescent="0.2">
      <c r="B623" s="5"/>
      <c r="C623" s="5"/>
    </row>
    <row r="624" spans="2:3" x14ac:dyDescent="0.2">
      <c r="B624" s="5"/>
      <c r="C624" s="5"/>
    </row>
    <row r="625" spans="2:3" x14ac:dyDescent="0.2">
      <c r="B625" s="5"/>
      <c r="C625" s="5"/>
    </row>
    <row r="626" spans="2:3" x14ac:dyDescent="0.2">
      <c r="B626" s="5"/>
      <c r="C626" s="5"/>
    </row>
    <row r="627" spans="2:3" x14ac:dyDescent="0.2">
      <c r="B627" s="5"/>
      <c r="C627" s="5"/>
    </row>
    <row r="628" spans="2:3" x14ac:dyDescent="0.2">
      <c r="B628" s="5"/>
      <c r="C628" s="5"/>
    </row>
    <row r="629" spans="2:3" x14ac:dyDescent="0.2">
      <c r="B629" s="5"/>
      <c r="C629" s="5"/>
    </row>
    <row r="630" spans="2:3" x14ac:dyDescent="0.2">
      <c r="B630" s="5"/>
      <c r="C630" s="5"/>
    </row>
    <row r="631" spans="2:3" x14ac:dyDescent="0.2">
      <c r="B631" s="5"/>
      <c r="C631" s="5"/>
    </row>
    <row r="632" spans="2:3" x14ac:dyDescent="0.2">
      <c r="B632" s="5"/>
      <c r="C632" s="5"/>
    </row>
    <row r="633" spans="2:3" x14ac:dyDescent="0.2">
      <c r="B633" s="5"/>
      <c r="C633" s="5"/>
    </row>
    <row r="634" spans="2:3" x14ac:dyDescent="0.2">
      <c r="B634" s="5"/>
      <c r="C634" s="5"/>
    </row>
    <row r="635" spans="2:3" x14ac:dyDescent="0.2">
      <c r="B635" s="5"/>
      <c r="C635" s="5"/>
    </row>
    <row r="636" spans="2:3" x14ac:dyDescent="0.2">
      <c r="B636" s="5"/>
      <c r="C636" s="5"/>
    </row>
    <row r="637" spans="2:3" x14ac:dyDescent="0.2">
      <c r="B637" s="5"/>
      <c r="C637" s="5"/>
    </row>
    <row r="638" spans="2:3" x14ac:dyDescent="0.2">
      <c r="B638" s="5"/>
      <c r="C638" s="5"/>
    </row>
    <row r="639" spans="2:3" x14ac:dyDescent="0.2">
      <c r="B639" s="5"/>
      <c r="C639" s="5"/>
    </row>
    <row r="640" spans="2:3" x14ac:dyDescent="0.2">
      <c r="B640" s="5"/>
      <c r="C640" s="5"/>
    </row>
    <row r="641" spans="2:3" x14ac:dyDescent="0.2">
      <c r="B641" s="5"/>
      <c r="C641" s="5"/>
    </row>
    <row r="642" spans="2:3" x14ac:dyDescent="0.2">
      <c r="B642" s="5"/>
      <c r="C642" s="5"/>
    </row>
    <row r="643" spans="2:3" x14ac:dyDescent="0.2">
      <c r="B643" s="5"/>
      <c r="C643" s="5"/>
    </row>
    <row r="644" spans="2:3" x14ac:dyDescent="0.2">
      <c r="B644" s="5"/>
      <c r="C644" s="5"/>
    </row>
    <row r="645" spans="2:3" x14ac:dyDescent="0.2">
      <c r="B645" s="5"/>
      <c r="C645" s="5"/>
    </row>
    <row r="646" spans="2:3" x14ac:dyDescent="0.2">
      <c r="B646" s="5"/>
      <c r="C646" s="5"/>
    </row>
    <row r="647" spans="2:3" x14ac:dyDescent="0.2">
      <c r="B647" s="5"/>
      <c r="C647" s="5"/>
    </row>
    <row r="648" spans="2:3" x14ac:dyDescent="0.2">
      <c r="B648" s="5"/>
      <c r="C648" s="5"/>
    </row>
    <row r="649" spans="2:3" x14ac:dyDescent="0.2">
      <c r="B649" s="5"/>
      <c r="C649" s="5"/>
    </row>
    <row r="650" spans="2:3" x14ac:dyDescent="0.2">
      <c r="B650" s="5"/>
      <c r="C650" s="5"/>
    </row>
    <row r="651" spans="2:3" x14ac:dyDescent="0.2">
      <c r="B651" s="5"/>
      <c r="C651" s="5"/>
    </row>
    <row r="652" spans="2:3" x14ac:dyDescent="0.2">
      <c r="B652" s="5"/>
      <c r="C652" s="5"/>
    </row>
    <row r="653" spans="2:3" x14ac:dyDescent="0.2">
      <c r="B653" s="5"/>
      <c r="C653" s="5"/>
    </row>
    <row r="654" spans="2:3" x14ac:dyDescent="0.2">
      <c r="B654" s="5"/>
      <c r="C654" s="5"/>
    </row>
    <row r="655" spans="2:3" x14ac:dyDescent="0.2">
      <c r="B655" s="5"/>
      <c r="C655" s="5"/>
    </row>
    <row r="656" spans="2:3" x14ac:dyDescent="0.2">
      <c r="B656" s="5"/>
      <c r="C656" s="5"/>
    </row>
    <row r="657" spans="2:3" x14ac:dyDescent="0.2">
      <c r="B657" s="5"/>
      <c r="C657" s="5"/>
    </row>
    <row r="658" spans="2:3" x14ac:dyDescent="0.2">
      <c r="B658" s="5"/>
      <c r="C658" s="5"/>
    </row>
    <row r="659" spans="2:3" x14ac:dyDescent="0.2">
      <c r="B659" s="5"/>
      <c r="C659" s="5"/>
    </row>
    <row r="660" spans="2:3" x14ac:dyDescent="0.2">
      <c r="B660" s="5"/>
      <c r="C660" s="5"/>
    </row>
    <row r="661" spans="2:3" x14ac:dyDescent="0.2">
      <c r="B661" s="5"/>
      <c r="C661" s="5"/>
    </row>
    <row r="662" spans="2:3" x14ac:dyDescent="0.2">
      <c r="B662" s="5"/>
      <c r="C662" s="5"/>
    </row>
    <row r="663" spans="2:3" x14ac:dyDescent="0.2">
      <c r="B663" s="5"/>
      <c r="C663" s="5"/>
    </row>
    <row r="664" spans="2:3" x14ac:dyDescent="0.2">
      <c r="B664" s="5"/>
      <c r="C664" s="5"/>
    </row>
    <row r="665" spans="2:3" x14ac:dyDescent="0.2">
      <c r="B665" s="5"/>
      <c r="C665" s="5"/>
    </row>
    <row r="666" spans="2:3" x14ac:dyDescent="0.2">
      <c r="B666" s="5"/>
      <c r="C666" s="5"/>
    </row>
    <row r="667" spans="2:3" x14ac:dyDescent="0.2">
      <c r="B667" s="5"/>
      <c r="C667" s="5"/>
    </row>
    <row r="668" spans="2:3" x14ac:dyDescent="0.2">
      <c r="B668" s="5"/>
      <c r="C668" s="5"/>
    </row>
    <row r="669" spans="2:3" x14ac:dyDescent="0.2">
      <c r="B669" s="5"/>
      <c r="C669" s="5"/>
    </row>
    <row r="670" spans="2:3" x14ac:dyDescent="0.2">
      <c r="B670" s="5"/>
      <c r="C670" s="5"/>
    </row>
    <row r="671" spans="2:3" x14ac:dyDescent="0.2">
      <c r="B671" s="5"/>
      <c r="C671" s="5"/>
    </row>
    <row r="672" spans="2:3" x14ac:dyDescent="0.2">
      <c r="B672" s="5"/>
      <c r="C672" s="5"/>
    </row>
    <row r="673" spans="2:3" x14ac:dyDescent="0.2">
      <c r="B673" s="5"/>
      <c r="C673" s="5"/>
    </row>
    <row r="674" spans="2:3" x14ac:dyDescent="0.2">
      <c r="B674" s="5"/>
      <c r="C674" s="5"/>
    </row>
    <row r="675" spans="2:3" x14ac:dyDescent="0.2">
      <c r="B675" s="5"/>
      <c r="C675" s="5"/>
    </row>
    <row r="676" spans="2:3" x14ac:dyDescent="0.2">
      <c r="B676" s="5"/>
      <c r="C676" s="5"/>
    </row>
    <row r="677" spans="2:3" x14ac:dyDescent="0.2">
      <c r="B677" s="5"/>
      <c r="C677" s="5"/>
    </row>
    <row r="678" spans="2:3" x14ac:dyDescent="0.2">
      <c r="B678" s="5"/>
      <c r="C678" s="5"/>
    </row>
    <row r="679" spans="2:3" x14ac:dyDescent="0.2">
      <c r="B679" s="5"/>
      <c r="C679" s="5"/>
    </row>
    <row r="680" spans="2:3" x14ac:dyDescent="0.2">
      <c r="B680" s="5"/>
      <c r="C680" s="5"/>
    </row>
    <row r="681" spans="2:3" x14ac:dyDescent="0.2">
      <c r="B681" s="5"/>
      <c r="C681" s="5"/>
    </row>
    <row r="682" spans="2:3" x14ac:dyDescent="0.2">
      <c r="B682" s="5"/>
      <c r="C682" s="5"/>
    </row>
    <row r="683" spans="2:3" x14ac:dyDescent="0.2">
      <c r="B683" s="5"/>
      <c r="C683" s="5"/>
    </row>
    <row r="684" spans="2:3" x14ac:dyDescent="0.2">
      <c r="B684" s="5"/>
      <c r="C684" s="5"/>
    </row>
    <row r="685" spans="2:3" x14ac:dyDescent="0.2">
      <c r="B685" s="5"/>
      <c r="C685" s="5"/>
    </row>
    <row r="686" spans="2:3" x14ac:dyDescent="0.2">
      <c r="B686" s="5"/>
      <c r="C686" s="5"/>
    </row>
    <row r="687" spans="2:3" x14ac:dyDescent="0.2">
      <c r="B687" s="5"/>
      <c r="C687" s="5"/>
    </row>
    <row r="688" spans="2:3" x14ac:dyDescent="0.2">
      <c r="B688" s="5"/>
      <c r="C688" s="5"/>
    </row>
    <row r="689" spans="2:3" x14ac:dyDescent="0.2">
      <c r="B689" s="5"/>
      <c r="C689" s="5"/>
    </row>
    <row r="690" spans="2:3" x14ac:dyDescent="0.2">
      <c r="B690" s="5"/>
      <c r="C690" s="5"/>
    </row>
    <row r="691" spans="2:3" x14ac:dyDescent="0.2">
      <c r="B691" s="5"/>
      <c r="C691" s="5"/>
    </row>
    <row r="692" spans="2:3" x14ac:dyDescent="0.2">
      <c r="B692" s="5"/>
      <c r="C692" s="5"/>
    </row>
    <row r="693" spans="2:3" x14ac:dyDescent="0.2">
      <c r="B693" s="5"/>
      <c r="C693" s="5"/>
    </row>
    <row r="694" spans="2:3" x14ac:dyDescent="0.2">
      <c r="B694" s="5"/>
      <c r="C694" s="5"/>
    </row>
    <row r="695" spans="2:3" x14ac:dyDescent="0.2">
      <c r="B695" s="5"/>
      <c r="C695" s="5"/>
    </row>
    <row r="696" spans="2:3" x14ac:dyDescent="0.2">
      <c r="B696" s="5"/>
      <c r="C696" s="5"/>
    </row>
    <row r="697" spans="2:3" x14ac:dyDescent="0.2">
      <c r="B697" s="5"/>
      <c r="C697" s="5"/>
    </row>
    <row r="698" spans="2:3" x14ac:dyDescent="0.2">
      <c r="B698" s="5"/>
      <c r="C698" s="5"/>
    </row>
    <row r="699" spans="2:3" x14ac:dyDescent="0.2">
      <c r="B699" s="5"/>
      <c r="C699" s="5"/>
    </row>
    <row r="700" spans="2:3" x14ac:dyDescent="0.2">
      <c r="B700" s="5"/>
      <c r="C700" s="5"/>
    </row>
    <row r="701" spans="2:3" x14ac:dyDescent="0.2">
      <c r="B701" s="5"/>
      <c r="C701" s="5"/>
    </row>
    <row r="702" spans="2:3" x14ac:dyDescent="0.2">
      <c r="B702" s="5"/>
      <c r="C702" s="5"/>
    </row>
    <row r="703" spans="2:3" x14ac:dyDescent="0.2">
      <c r="B703" s="5"/>
      <c r="C703" s="5"/>
    </row>
    <row r="704" spans="2:3" x14ac:dyDescent="0.2">
      <c r="B704" s="5"/>
      <c r="C704" s="5"/>
    </row>
    <row r="705" spans="2:3" x14ac:dyDescent="0.2">
      <c r="B705" s="5"/>
      <c r="C705" s="5"/>
    </row>
    <row r="706" spans="2:3" x14ac:dyDescent="0.2">
      <c r="B706" s="5"/>
      <c r="C706" s="5"/>
    </row>
    <row r="707" spans="2:3" x14ac:dyDescent="0.2">
      <c r="B707" s="5"/>
      <c r="C707" s="5"/>
    </row>
    <row r="708" spans="2:3" x14ac:dyDescent="0.2">
      <c r="B708" s="5"/>
      <c r="C708" s="5"/>
    </row>
    <row r="709" spans="2:3" x14ac:dyDescent="0.2">
      <c r="B709" s="5"/>
      <c r="C709" s="5"/>
    </row>
    <row r="710" spans="2:3" x14ac:dyDescent="0.2">
      <c r="B710" s="5"/>
      <c r="C710" s="5"/>
    </row>
    <row r="711" spans="2:3" x14ac:dyDescent="0.2">
      <c r="B711" s="5"/>
      <c r="C711" s="5"/>
    </row>
    <row r="712" spans="2:3" x14ac:dyDescent="0.2">
      <c r="B712" s="5"/>
      <c r="C712" s="5"/>
    </row>
    <row r="713" spans="2:3" x14ac:dyDescent="0.2">
      <c r="B713" s="5"/>
      <c r="C713" s="5"/>
    </row>
    <row r="714" spans="2:3" x14ac:dyDescent="0.2">
      <c r="B714" s="5"/>
      <c r="C714" s="5"/>
    </row>
    <row r="715" spans="2:3" x14ac:dyDescent="0.2">
      <c r="B715" s="5"/>
      <c r="C715" s="5"/>
    </row>
    <row r="716" spans="2:3" x14ac:dyDescent="0.2">
      <c r="B716" s="5"/>
      <c r="C716" s="5"/>
    </row>
    <row r="717" spans="2:3" x14ac:dyDescent="0.2">
      <c r="B717" s="5"/>
      <c r="C717" s="5"/>
    </row>
    <row r="718" spans="2:3" x14ac:dyDescent="0.2">
      <c r="B718" s="5"/>
      <c r="C718" s="5"/>
    </row>
    <row r="719" spans="2:3" x14ac:dyDescent="0.2">
      <c r="B719" s="5"/>
    </row>
    <row r="720" spans="2:3" x14ac:dyDescent="0.2">
      <c r="B720" s="5"/>
    </row>
    <row r="721" spans="2:2" x14ac:dyDescent="0.2">
      <c r="B721" s="5"/>
    </row>
    <row r="722" spans="2:2" x14ac:dyDescent="0.2">
      <c r="B722" s="5"/>
    </row>
    <row r="723" spans="2:2" x14ac:dyDescent="0.2">
      <c r="B723" s="5"/>
    </row>
    <row r="724" spans="2:2" x14ac:dyDescent="0.2">
      <c r="B724" s="5"/>
    </row>
    <row r="725" spans="2:2" x14ac:dyDescent="0.2">
      <c r="B725" s="5"/>
    </row>
    <row r="726" spans="2:2" x14ac:dyDescent="0.2">
      <c r="B726" s="5"/>
    </row>
    <row r="727" spans="2:2" x14ac:dyDescent="0.2">
      <c r="B727" s="5"/>
    </row>
    <row r="728" spans="2:2" x14ac:dyDescent="0.2">
      <c r="B728" s="5"/>
    </row>
    <row r="729" spans="2:2" x14ac:dyDescent="0.2">
      <c r="B729" s="5"/>
    </row>
    <row r="730" spans="2:2" x14ac:dyDescent="0.2">
      <c r="B730" s="5"/>
    </row>
    <row r="731" spans="2:2" x14ac:dyDescent="0.2">
      <c r="B731" s="5"/>
    </row>
    <row r="732" spans="2:2" x14ac:dyDescent="0.2">
      <c r="B732" s="5"/>
    </row>
    <row r="733" spans="2:2" x14ac:dyDescent="0.2">
      <c r="B733" s="5"/>
    </row>
    <row r="734" spans="2:2" x14ac:dyDescent="0.2">
      <c r="B734" s="5"/>
    </row>
    <row r="735" spans="2:2" x14ac:dyDescent="0.2">
      <c r="B735" s="5"/>
    </row>
    <row r="736" spans="2:2" x14ac:dyDescent="0.2">
      <c r="B736" s="5"/>
    </row>
    <row r="737" spans="2:2" x14ac:dyDescent="0.2">
      <c r="B737" s="5"/>
    </row>
    <row r="738" spans="2:2" x14ac:dyDescent="0.2">
      <c r="B738" s="5"/>
    </row>
    <row r="739" spans="2:2" x14ac:dyDescent="0.2">
      <c r="B739" s="5"/>
    </row>
    <row r="740" spans="2:2" x14ac:dyDescent="0.2">
      <c r="B740" s="5"/>
    </row>
    <row r="741" spans="2:2" x14ac:dyDescent="0.2">
      <c r="B741" s="5"/>
    </row>
    <row r="742" spans="2:2" x14ac:dyDescent="0.2">
      <c r="B742" s="5"/>
    </row>
    <row r="743" spans="2:2" x14ac:dyDescent="0.2">
      <c r="B743" s="5"/>
    </row>
    <row r="744" spans="2:2" x14ac:dyDescent="0.2">
      <c r="B744" s="5"/>
    </row>
    <row r="745" spans="2:2" x14ac:dyDescent="0.2">
      <c r="B745" s="5"/>
    </row>
    <row r="746" spans="2:2" x14ac:dyDescent="0.2">
      <c r="B746" s="5"/>
    </row>
    <row r="747" spans="2:2" x14ac:dyDescent="0.2">
      <c r="B747" s="5"/>
    </row>
    <row r="748" spans="2:2" x14ac:dyDescent="0.2">
      <c r="B748" s="5"/>
    </row>
    <row r="749" spans="2:2" x14ac:dyDescent="0.2">
      <c r="B749" s="5"/>
    </row>
    <row r="750" spans="2:2" x14ac:dyDescent="0.2">
      <c r="B750" s="5"/>
    </row>
    <row r="751" spans="2:2" x14ac:dyDescent="0.2">
      <c r="B751" s="5"/>
    </row>
    <row r="752" spans="2:2" x14ac:dyDescent="0.2">
      <c r="B752" s="5"/>
    </row>
    <row r="753" spans="2:2" x14ac:dyDescent="0.2">
      <c r="B753" s="5"/>
    </row>
    <row r="754" spans="2:2" x14ac:dyDescent="0.2">
      <c r="B754" s="5"/>
    </row>
    <row r="755" spans="2:2" x14ac:dyDescent="0.2">
      <c r="B755" s="5"/>
    </row>
    <row r="756" spans="2:2" x14ac:dyDescent="0.2">
      <c r="B756" s="5"/>
    </row>
    <row r="757" spans="2:2" x14ac:dyDescent="0.2">
      <c r="B757" s="5"/>
    </row>
    <row r="758" spans="2:2" x14ac:dyDescent="0.2">
      <c r="B758" s="5"/>
    </row>
    <row r="759" spans="2:2" x14ac:dyDescent="0.2">
      <c r="B759" s="5"/>
    </row>
    <row r="760" spans="2:2" x14ac:dyDescent="0.2">
      <c r="B760" s="5"/>
    </row>
    <row r="761" spans="2:2" x14ac:dyDescent="0.2">
      <c r="B761" s="5"/>
    </row>
    <row r="762" spans="2:2" x14ac:dyDescent="0.2">
      <c r="B762" s="5"/>
    </row>
    <row r="763" spans="2:2" x14ac:dyDescent="0.2">
      <c r="B763" s="5"/>
    </row>
    <row r="764" spans="2:2" x14ac:dyDescent="0.2">
      <c r="B764" s="5"/>
    </row>
    <row r="765" spans="2:2" x14ac:dyDescent="0.2">
      <c r="B765" s="5"/>
    </row>
    <row r="766" spans="2:2" x14ac:dyDescent="0.2">
      <c r="B766" s="5"/>
    </row>
    <row r="767" spans="2:2" x14ac:dyDescent="0.2">
      <c r="B767" s="5"/>
    </row>
    <row r="768" spans="2:2" x14ac:dyDescent="0.2">
      <c r="B768" s="5"/>
    </row>
    <row r="769" spans="2:2" x14ac:dyDescent="0.2">
      <c r="B769" s="5"/>
    </row>
    <row r="770" spans="2:2" x14ac:dyDescent="0.2">
      <c r="B770" s="5"/>
    </row>
    <row r="771" spans="2:2" x14ac:dyDescent="0.2">
      <c r="B771" s="5"/>
    </row>
    <row r="772" spans="2:2" x14ac:dyDescent="0.2">
      <c r="B772" s="5"/>
    </row>
    <row r="773" spans="2:2" x14ac:dyDescent="0.2">
      <c r="B773" s="5"/>
    </row>
    <row r="774" spans="2:2" x14ac:dyDescent="0.2">
      <c r="B774" s="5"/>
    </row>
    <row r="775" spans="2:2" x14ac:dyDescent="0.2">
      <c r="B775" s="5"/>
    </row>
    <row r="776" spans="2:2" x14ac:dyDescent="0.2">
      <c r="B776" s="5"/>
    </row>
    <row r="777" spans="2:2" x14ac:dyDescent="0.2">
      <c r="B777" s="5"/>
    </row>
    <row r="778" spans="2:2" x14ac:dyDescent="0.2">
      <c r="B778" s="5"/>
    </row>
    <row r="779" spans="2:2" x14ac:dyDescent="0.2">
      <c r="B779" s="5"/>
    </row>
    <row r="780" spans="2:2" x14ac:dyDescent="0.2">
      <c r="B780" s="5"/>
    </row>
    <row r="781" spans="2:2" x14ac:dyDescent="0.2">
      <c r="B781" s="5"/>
    </row>
    <row r="782" spans="2:2" x14ac:dyDescent="0.2">
      <c r="B782" s="5"/>
    </row>
    <row r="783" spans="2:2" x14ac:dyDescent="0.2">
      <c r="B783" s="5"/>
    </row>
    <row r="784" spans="2:2" x14ac:dyDescent="0.2">
      <c r="B784" s="5"/>
    </row>
    <row r="785" spans="2:2" x14ac:dyDescent="0.2">
      <c r="B785" s="5"/>
    </row>
    <row r="786" spans="2:2" x14ac:dyDescent="0.2">
      <c r="B786" s="5"/>
    </row>
    <row r="787" spans="2:2" x14ac:dyDescent="0.2">
      <c r="B787" s="5"/>
    </row>
    <row r="788" spans="2:2" x14ac:dyDescent="0.2">
      <c r="B788" s="5"/>
    </row>
    <row r="789" spans="2:2" x14ac:dyDescent="0.2">
      <c r="B789" s="5"/>
    </row>
    <row r="790" spans="2:2" x14ac:dyDescent="0.2">
      <c r="B790" s="5"/>
    </row>
    <row r="791" spans="2:2" x14ac:dyDescent="0.2">
      <c r="B791" s="5"/>
    </row>
    <row r="792" spans="2:2" x14ac:dyDescent="0.2">
      <c r="B792" s="5"/>
    </row>
    <row r="793" spans="2:2" x14ac:dyDescent="0.2">
      <c r="B793" s="5"/>
    </row>
    <row r="794" spans="2:2" x14ac:dyDescent="0.2">
      <c r="B794" s="5"/>
    </row>
    <row r="795" spans="2:2" x14ac:dyDescent="0.2">
      <c r="B795" s="5"/>
    </row>
    <row r="796" spans="2:2" x14ac:dyDescent="0.2">
      <c r="B796" s="5"/>
    </row>
    <row r="797" spans="2:2" x14ac:dyDescent="0.2">
      <c r="B797" s="5"/>
    </row>
    <row r="798" spans="2:2" x14ac:dyDescent="0.2">
      <c r="B798" s="5"/>
    </row>
    <row r="799" spans="2:2" x14ac:dyDescent="0.2">
      <c r="B799" s="5"/>
    </row>
    <row r="800" spans="2:2" x14ac:dyDescent="0.2">
      <c r="B800" s="5"/>
    </row>
    <row r="801" spans="2:2" x14ac:dyDescent="0.2">
      <c r="B801" s="5"/>
    </row>
    <row r="802" spans="2:2" x14ac:dyDescent="0.2">
      <c r="B802" s="5"/>
    </row>
    <row r="803" spans="2:2" x14ac:dyDescent="0.2">
      <c r="B803" s="5"/>
    </row>
    <row r="804" spans="2:2" x14ac:dyDescent="0.2">
      <c r="B804" s="5"/>
    </row>
    <row r="805" spans="2:2" x14ac:dyDescent="0.2">
      <c r="B805" s="5"/>
    </row>
    <row r="806" spans="2:2" x14ac:dyDescent="0.2">
      <c r="B806" s="5"/>
    </row>
    <row r="807" spans="2:2" x14ac:dyDescent="0.2">
      <c r="B807" s="5"/>
    </row>
    <row r="808" spans="2:2" x14ac:dyDescent="0.2">
      <c r="B808" s="5"/>
    </row>
    <row r="809" spans="2:2" x14ac:dyDescent="0.2">
      <c r="B809" s="5"/>
    </row>
    <row r="810" spans="2:2" x14ac:dyDescent="0.2">
      <c r="B810" s="5"/>
    </row>
    <row r="811" spans="2:2" x14ac:dyDescent="0.2">
      <c r="B811" s="5"/>
    </row>
    <row r="812" spans="2:2" x14ac:dyDescent="0.2">
      <c r="B812" s="5"/>
    </row>
    <row r="813" spans="2:2" x14ac:dyDescent="0.2">
      <c r="B813" s="5"/>
    </row>
    <row r="814" spans="2:2" x14ac:dyDescent="0.2">
      <c r="B814" s="5"/>
    </row>
    <row r="815" spans="2:2" x14ac:dyDescent="0.2">
      <c r="B815" s="5"/>
    </row>
    <row r="816" spans="2:2" x14ac:dyDescent="0.2">
      <c r="B816" s="5"/>
    </row>
    <row r="817" spans="2:2" x14ac:dyDescent="0.2">
      <c r="B817" s="5"/>
    </row>
    <row r="818" spans="2:2" x14ac:dyDescent="0.2">
      <c r="B818" s="5"/>
    </row>
    <row r="819" spans="2:2" x14ac:dyDescent="0.2">
      <c r="B819" s="5"/>
    </row>
    <row r="820" spans="2:2" x14ac:dyDescent="0.2">
      <c r="B820" s="5"/>
    </row>
    <row r="821" spans="2:2" x14ac:dyDescent="0.2">
      <c r="B821" s="5"/>
    </row>
    <row r="822" spans="2:2" x14ac:dyDescent="0.2">
      <c r="B822" s="5"/>
    </row>
    <row r="823" spans="2:2" x14ac:dyDescent="0.2">
      <c r="B823" s="5"/>
    </row>
    <row r="824" spans="2:2" x14ac:dyDescent="0.2">
      <c r="B824" s="5"/>
    </row>
    <row r="825" spans="2:2" x14ac:dyDescent="0.2">
      <c r="B825" s="5"/>
    </row>
    <row r="826" spans="2:2" x14ac:dyDescent="0.2">
      <c r="B826" s="5"/>
    </row>
    <row r="827" spans="2:2" x14ac:dyDescent="0.2">
      <c r="B827" s="5"/>
    </row>
    <row r="828" spans="2:2" x14ac:dyDescent="0.2">
      <c r="B828" s="5"/>
    </row>
    <row r="829" spans="2:2" x14ac:dyDescent="0.2">
      <c r="B829" s="5"/>
    </row>
    <row r="830" spans="2:2" x14ac:dyDescent="0.2">
      <c r="B830" s="5"/>
    </row>
  </sheetData>
  <mergeCells count="2">
    <mergeCell ref="A18:J18"/>
    <mergeCell ref="A20:J20"/>
  </mergeCells>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520AC-E68D-4200-90CC-6A6EB86203F5}">
  <dimension ref="A1:G830"/>
  <sheetViews>
    <sheetView zoomScaleNormal="100" workbookViewId="0">
      <selection activeCell="A4" sqref="A4"/>
    </sheetView>
  </sheetViews>
  <sheetFormatPr defaultRowHeight="12.75" x14ac:dyDescent="0.2"/>
  <cols>
    <col min="1" max="1" width="14.140625" style="1" customWidth="1"/>
    <col min="2" max="2" width="23.140625" style="1" customWidth="1"/>
    <col min="3" max="3" width="113.28515625" style="1" customWidth="1"/>
    <col min="4" max="4" width="18.5703125" style="1" customWidth="1"/>
    <col min="5" max="5" width="19.42578125" style="1" customWidth="1"/>
    <col min="6" max="65" width="16.42578125" style="1" bestFit="1" customWidth="1"/>
    <col min="66" max="80" width="18.42578125" style="1" bestFit="1" customWidth="1"/>
    <col min="81" max="256" width="9.140625" style="1"/>
    <col min="257" max="257" width="9.5703125" style="1" customWidth="1"/>
    <col min="258" max="258" width="29.140625" style="1" customWidth="1"/>
    <col min="259" max="259" width="25.28515625" style="1" customWidth="1"/>
    <col min="260" max="260" width="29.85546875" style="1" customWidth="1"/>
    <col min="261" max="261" width="25.85546875" style="1" customWidth="1"/>
    <col min="262" max="262" width="21.140625" style="1" customWidth="1"/>
    <col min="263" max="263" width="27.140625" style="1" customWidth="1"/>
    <col min="264" max="512" width="9.140625" style="1"/>
    <col min="513" max="513" width="9.5703125" style="1" customWidth="1"/>
    <col min="514" max="514" width="29.140625" style="1" customWidth="1"/>
    <col min="515" max="515" width="25.28515625" style="1" customWidth="1"/>
    <col min="516" max="516" width="29.85546875" style="1" customWidth="1"/>
    <col min="517" max="517" width="25.85546875" style="1" customWidth="1"/>
    <col min="518" max="518" width="21.140625" style="1" customWidth="1"/>
    <col min="519" max="519" width="27.140625" style="1" customWidth="1"/>
    <col min="520" max="768" width="9.140625" style="1"/>
    <col min="769" max="769" width="9.5703125" style="1" customWidth="1"/>
    <col min="770" max="770" width="29.140625" style="1" customWidth="1"/>
    <col min="771" max="771" width="25.28515625" style="1" customWidth="1"/>
    <col min="772" max="772" width="29.85546875" style="1" customWidth="1"/>
    <col min="773" max="773" width="25.85546875" style="1" customWidth="1"/>
    <col min="774" max="774" width="21.140625" style="1" customWidth="1"/>
    <col min="775" max="775" width="27.140625" style="1" customWidth="1"/>
    <col min="776" max="1024" width="9.140625" style="1"/>
    <col min="1025" max="1025" width="9.5703125" style="1" customWidth="1"/>
    <col min="1026" max="1026" width="29.140625" style="1" customWidth="1"/>
    <col min="1027" max="1027" width="25.28515625" style="1" customWidth="1"/>
    <col min="1028" max="1028" width="29.85546875" style="1" customWidth="1"/>
    <col min="1029" max="1029" width="25.85546875" style="1" customWidth="1"/>
    <col min="1030" max="1030" width="21.140625" style="1" customWidth="1"/>
    <col min="1031" max="1031" width="27.140625" style="1" customWidth="1"/>
    <col min="1032" max="1280" width="9.140625" style="1"/>
    <col min="1281" max="1281" width="9.5703125" style="1" customWidth="1"/>
    <col min="1282" max="1282" width="29.140625" style="1" customWidth="1"/>
    <col min="1283" max="1283" width="25.28515625" style="1" customWidth="1"/>
    <col min="1284" max="1284" width="29.85546875" style="1" customWidth="1"/>
    <col min="1285" max="1285" width="25.85546875" style="1" customWidth="1"/>
    <col min="1286" max="1286" width="21.140625" style="1" customWidth="1"/>
    <col min="1287" max="1287" width="27.140625" style="1" customWidth="1"/>
    <col min="1288" max="1536" width="9.140625" style="1"/>
    <col min="1537" max="1537" width="9.5703125" style="1" customWidth="1"/>
    <col min="1538" max="1538" width="29.140625" style="1" customWidth="1"/>
    <col min="1539" max="1539" width="25.28515625" style="1" customWidth="1"/>
    <col min="1540" max="1540" width="29.85546875" style="1" customWidth="1"/>
    <col min="1541" max="1541" width="25.85546875" style="1" customWidth="1"/>
    <col min="1542" max="1542" width="21.140625" style="1" customWidth="1"/>
    <col min="1543" max="1543" width="27.140625" style="1" customWidth="1"/>
    <col min="1544" max="1792" width="9.140625" style="1"/>
    <col min="1793" max="1793" width="9.5703125" style="1" customWidth="1"/>
    <col min="1794" max="1794" width="29.140625" style="1" customWidth="1"/>
    <col min="1795" max="1795" width="25.28515625" style="1" customWidth="1"/>
    <col min="1796" max="1796" width="29.85546875" style="1" customWidth="1"/>
    <col min="1797" max="1797" width="25.85546875" style="1" customWidth="1"/>
    <col min="1798" max="1798" width="21.140625" style="1" customWidth="1"/>
    <col min="1799" max="1799" width="27.140625" style="1" customWidth="1"/>
    <col min="1800" max="2048" width="9.140625" style="1"/>
    <col min="2049" max="2049" width="9.5703125" style="1" customWidth="1"/>
    <col min="2050" max="2050" width="29.140625" style="1" customWidth="1"/>
    <col min="2051" max="2051" width="25.28515625" style="1" customWidth="1"/>
    <col min="2052" max="2052" width="29.85546875" style="1" customWidth="1"/>
    <col min="2053" max="2053" width="25.85546875" style="1" customWidth="1"/>
    <col min="2054" max="2054" width="21.140625" style="1" customWidth="1"/>
    <col min="2055" max="2055" width="27.140625" style="1" customWidth="1"/>
    <col min="2056" max="2304" width="9.140625" style="1"/>
    <col min="2305" max="2305" width="9.5703125" style="1" customWidth="1"/>
    <col min="2306" max="2306" width="29.140625" style="1" customWidth="1"/>
    <col min="2307" max="2307" width="25.28515625" style="1" customWidth="1"/>
    <col min="2308" max="2308" width="29.85546875" style="1" customWidth="1"/>
    <col min="2309" max="2309" width="25.85546875" style="1" customWidth="1"/>
    <col min="2310" max="2310" width="21.140625" style="1" customWidth="1"/>
    <col min="2311" max="2311" width="27.140625" style="1" customWidth="1"/>
    <col min="2312" max="2560" width="9.140625" style="1"/>
    <col min="2561" max="2561" width="9.5703125" style="1" customWidth="1"/>
    <col min="2562" max="2562" width="29.140625" style="1" customWidth="1"/>
    <col min="2563" max="2563" width="25.28515625" style="1" customWidth="1"/>
    <col min="2564" max="2564" width="29.85546875" style="1" customWidth="1"/>
    <col min="2565" max="2565" width="25.85546875" style="1" customWidth="1"/>
    <col min="2566" max="2566" width="21.140625" style="1" customWidth="1"/>
    <col min="2567" max="2567" width="27.140625" style="1" customWidth="1"/>
    <col min="2568" max="2816" width="9.140625" style="1"/>
    <col min="2817" max="2817" width="9.5703125" style="1" customWidth="1"/>
    <col min="2818" max="2818" width="29.140625" style="1" customWidth="1"/>
    <col min="2819" max="2819" width="25.28515625" style="1" customWidth="1"/>
    <col min="2820" max="2820" width="29.85546875" style="1" customWidth="1"/>
    <col min="2821" max="2821" width="25.85546875" style="1" customWidth="1"/>
    <col min="2822" max="2822" width="21.140625" style="1" customWidth="1"/>
    <col min="2823" max="2823" width="27.140625" style="1" customWidth="1"/>
    <col min="2824" max="3072" width="9.140625" style="1"/>
    <col min="3073" max="3073" width="9.5703125" style="1" customWidth="1"/>
    <col min="3074" max="3074" width="29.140625" style="1" customWidth="1"/>
    <col min="3075" max="3075" width="25.28515625" style="1" customWidth="1"/>
    <col min="3076" max="3076" width="29.85546875" style="1" customWidth="1"/>
    <col min="3077" max="3077" width="25.85546875" style="1" customWidth="1"/>
    <col min="3078" max="3078" width="21.140625" style="1" customWidth="1"/>
    <col min="3079" max="3079" width="27.140625" style="1" customWidth="1"/>
    <col min="3080" max="3328" width="9.140625" style="1"/>
    <col min="3329" max="3329" width="9.5703125" style="1" customWidth="1"/>
    <col min="3330" max="3330" width="29.140625" style="1" customWidth="1"/>
    <col min="3331" max="3331" width="25.28515625" style="1" customWidth="1"/>
    <col min="3332" max="3332" width="29.85546875" style="1" customWidth="1"/>
    <col min="3333" max="3333" width="25.85546875" style="1" customWidth="1"/>
    <col min="3334" max="3334" width="21.140625" style="1" customWidth="1"/>
    <col min="3335" max="3335" width="27.140625" style="1" customWidth="1"/>
    <col min="3336" max="3584" width="9.140625" style="1"/>
    <col min="3585" max="3585" width="9.5703125" style="1" customWidth="1"/>
    <col min="3586" max="3586" width="29.140625" style="1" customWidth="1"/>
    <col min="3587" max="3587" width="25.28515625" style="1" customWidth="1"/>
    <col min="3588" max="3588" width="29.85546875" style="1" customWidth="1"/>
    <col min="3589" max="3589" width="25.85546875" style="1" customWidth="1"/>
    <col min="3590" max="3590" width="21.140625" style="1" customWidth="1"/>
    <col min="3591" max="3591" width="27.140625" style="1" customWidth="1"/>
    <col min="3592" max="3840" width="9.140625" style="1"/>
    <col min="3841" max="3841" width="9.5703125" style="1" customWidth="1"/>
    <col min="3842" max="3842" width="29.140625" style="1" customWidth="1"/>
    <col min="3843" max="3843" width="25.28515625" style="1" customWidth="1"/>
    <col min="3844" max="3844" width="29.85546875" style="1" customWidth="1"/>
    <col min="3845" max="3845" width="25.85546875" style="1" customWidth="1"/>
    <col min="3846" max="3846" width="21.140625" style="1" customWidth="1"/>
    <col min="3847" max="3847" width="27.140625" style="1" customWidth="1"/>
    <col min="3848" max="4096" width="9.140625" style="1"/>
    <col min="4097" max="4097" width="9.5703125" style="1" customWidth="1"/>
    <col min="4098" max="4098" width="29.140625" style="1" customWidth="1"/>
    <col min="4099" max="4099" width="25.28515625" style="1" customWidth="1"/>
    <col min="4100" max="4100" width="29.85546875" style="1" customWidth="1"/>
    <col min="4101" max="4101" width="25.85546875" style="1" customWidth="1"/>
    <col min="4102" max="4102" width="21.140625" style="1" customWidth="1"/>
    <col min="4103" max="4103" width="27.140625" style="1" customWidth="1"/>
    <col min="4104" max="4352" width="9.140625" style="1"/>
    <col min="4353" max="4353" width="9.5703125" style="1" customWidth="1"/>
    <col min="4354" max="4354" width="29.140625" style="1" customWidth="1"/>
    <col min="4355" max="4355" width="25.28515625" style="1" customWidth="1"/>
    <col min="4356" max="4356" width="29.85546875" style="1" customWidth="1"/>
    <col min="4357" max="4357" width="25.85546875" style="1" customWidth="1"/>
    <col min="4358" max="4358" width="21.140625" style="1" customWidth="1"/>
    <col min="4359" max="4359" width="27.140625" style="1" customWidth="1"/>
    <col min="4360" max="4608" width="9.140625" style="1"/>
    <col min="4609" max="4609" width="9.5703125" style="1" customWidth="1"/>
    <col min="4610" max="4610" width="29.140625" style="1" customWidth="1"/>
    <col min="4611" max="4611" width="25.28515625" style="1" customWidth="1"/>
    <col min="4612" max="4612" width="29.85546875" style="1" customWidth="1"/>
    <col min="4613" max="4613" width="25.85546875" style="1" customWidth="1"/>
    <col min="4614" max="4614" width="21.140625" style="1" customWidth="1"/>
    <col min="4615" max="4615" width="27.140625" style="1" customWidth="1"/>
    <col min="4616" max="4864" width="9.140625" style="1"/>
    <col min="4865" max="4865" width="9.5703125" style="1" customWidth="1"/>
    <col min="4866" max="4866" width="29.140625" style="1" customWidth="1"/>
    <col min="4867" max="4867" width="25.28515625" style="1" customWidth="1"/>
    <col min="4868" max="4868" width="29.85546875" style="1" customWidth="1"/>
    <col min="4869" max="4869" width="25.85546875" style="1" customWidth="1"/>
    <col min="4870" max="4870" width="21.140625" style="1" customWidth="1"/>
    <col min="4871" max="4871" width="27.140625" style="1" customWidth="1"/>
    <col min="4872" max="5120" width="9.140625" style="1"/>
    <col min="5121" max="5121" width="9.5703125" style="1" customWidth="1"/>
    <col min="5122" max="5122" width="29.140625" style="1" customWidth="1"/>
    <col min="5123" max="5123" width="25.28515625" style="1" customWidth="1"/>
    <col min="5124" max="5124" width="29.85546875" style="1" customWidth="1"/>
    <col min="5125" max="5125" width="25.85546875" style="1" customWidth="1"/>
    <col min="5126" max="5126" width="21.140625" style="1" customWidth="1"/>
    <col min="5127" max="5127" width="27.140625" style="1" customWidth="1"/>
    <col min="5128" max="5376" width="9.140625" style="1"/>
    <col min="5377" max="5377" width="9.5703125" style="1" customWidth="1"/>
    <col min="5378" max="5378" width="29.140625" style="1" customWidth="1"/>
    <col min="5379" max="5379" width="25.28515625" style="1" customWidth="1"/>
    <col min="5380" max="5380" width="29.85546875" style="1" customWidth="1"/>
    <col min="5381" max="5381" width="25.85546875" style="1" customWidth="1"/>
    <col min="5382" max="5382" width="21.140625" style="1" customWidth="1"/>
    <col min="5383" max="5383" width="27.140625" style="1" customWidth="1"/>
    <col min="5384" max="5632" width="9.140625" style="1"/>
    <col min="5633" max="5633" width="9.5703125" style="1" customWidth="1"/>
    <col min="5634" max="5634" width="29.140625" style="1" customWidth="1"/>
    <col min="5635" max="5635" width="25.28515625" style="1" customWidth="1"/>
    <col min="5636" max="5636" width="29.85546875" style="1" customWidth="1"/>
    <col min="5637" max="5637" width="25.85546875" style="1" customWidth="1"/>
    <col min="5638" max="5638" width="21.140625" style="1" customWidth="1"/>
    <col min="5639" max="5639" width="27.140625" style="1" customWidth="1"/>
    <col min="5640" max="5888" width="9.140625" style="1"/>
    <col min="5889" max="5889" width="9.5703125" style="1" customWidth="1"/>
    <col min="5890" max="5890" width="29.140625" style="1" customWidth="1"/>
    <col min="5891" max="5891" width="25.28515625" style="1" customWidth="1"/>
    <col min="5892" max="5892" width="29.85546875" style="1" customWidth="1"/>
    <col min="5893" max="5893" width="25.85546875" style="1" customWidth="1"/>
    <col min="5894" max="5894" width="21.140625" style="1" customWidth="1"/>
    <col min="5895" max="5895" width="27.140625" style="1" customWidth="1"/>
    <col min="5896" max="6144" width="9.140625" style="1"/>
    <col min="6145" max="6145" width="9.5703125" style="1" customWidth="1"/>
    <col min="6146" max="6146" width="29.140625" style="1" customWidth="1"/>
    <col min="6147" max="6147" width="25.28515625" style="1" customWidth="1"/>
    <col min="6148" max="6148" width="29.85546875" style="1" customWidth="1"/>
    <col min="6149" max="6149" width="25.85546875" style="1" customWidth="1"/>
    <col min="6150" max="6150" width="21.140625" style="1" customWidth="1"/>
    <col min="6151" max="6151" width="27.140625" style="1" customWidth="1"/>
    <col min="6152" max="6400" width="9.140625" style="1"/>
    <col min="6401" max="6401" width="9.5703125" style="1" customWidth="1"/>
    <col min="6402" max="6402" width="29.140625" style="1" customWidth="1"/>
    <col min="6403" max="6403" width="25.28515625" style="1" customWidth="1"/>
    <col min="6404" max="6404" width="29.85546875" style="1" customWidth="1"/>
    <col min="6405" max="6405" width="25.85546875" style="1" customWidth="1"/>
    <col min="6406" max="6406" width="21.140625" style="1" customWidth="1"/>
    <col min="6407" max="6407" width="27.140625" style="1" customWidth="1"/>
    <col min="6408" max="6656" width="9.140625" style="1"/>
    <col min="6657" max="6657" width="9.5703125" style="1" customWidth="1"/>
    <col min="6658" max="6658" width="29.140625" style="1" customWidth="1"/>
    <col min="6659" max="6659" width="25.28515625" style="1" customWidth="1"/>
    <col min="6660" max="6660" width="29.85546875" style="1" customWidth="1"/>
    <col min="6661" max="6661" width="25.85546875" style="1" customWidth="1"/>
    <col min="6662" max="6662" width="21.140625" style="1" customWidth="1"/>
    <col min="6663" max="6663" width="27.140625" style="1" customWidth="1"/>
    <col min="6664" max="6912" width="9.140625" style="1"/>
    <col min="6913" max="6913" width="9.5703125" style="1" customWidth="1"/>
    <col min="6914" max="6914" width="29.140625" style="1" customWidth="1"/>
    <col min="6915" max="6915" width="25.28515625" style="1" customWidth="1"/>
    <col min="6916" max="6916" width="29.85546875" style="1" customWidth="1"/>
    <col min="6917" max="6917" width="25.85546875" style="1" customWidth="1"/>
    <col min="6918" max="6918" width="21.140625" style="1" customWidth="1"/>
    <col min="6919" max="6919" width="27.140625" style="1" customWidth="1"/>
    <col min="6920" max="7168" width="9.140625" style="1"/>
    <col min="7169" max="7169" width="9.5703125" style="1" customWidth="1"/>
    <col min="7170" max="7170" width="29.140625" style="1" customWidth="1"/>
    <col min="7171" max="7171" width="25.28515625" style="1" customWidth="1"/>
    <col min="7172" max="7172" width="29.85546875" style="1" customWidth="1"/>
    <col min="7173" max="7173" width="25.85546875" style="1" customWidth="1"/>
    <col min="7174" max="7174" width="21.140625" style="1" customWidth="1"/>
    <col min="7175" max="7175" width="27.140625" style="1" customWidth="1"/>
    <col min="7176" max="7424" width="9.140625" style="1"/>
    <col min="7425" max="7425" width="9.5703125" style="1" customWidth="1"/>
    <col min="7426" max="7426" width="29.140625" style="1" customWidth="1"/>
    <col min="7427" max="7427" width="25.28515625" style="1" customWidth="1"/>
    <col min="7428" max="7428" width="29.85546875" style="1" customWidth="1"/>
    <col min="7429" max="7429" width="25.85546875" style="1" customWidth="1"/>
    <col min="7430" max="7430" width="21.140625" style="1" customWidth="1"/>
    <col min="7431" max="7431" width="27.140625" style="1" customWidth="1"/>
    <col min="7432" max="7680" width="9.140625" style="1"/>
    <col min="7681" max="7681" width="9.5703125" style="1" customWidth="1"/>
    <col min="7682" max="7682" width="29.140625" style="1" customWidth="1"/>
    <col min="7683" max="7683" width="25.28515625" style="1" customWidth="1"/>
    <col min="7684" max="7684" width="29.85546875" style="1" customWidth="1"/>
    <col min="7685" max="7685" width="25.85546875" style="1" customWidth="1"/>
    <col min="7686" max="7686" width="21.140625" style="1" customWidth="1"/>
    <col min="7687" max="7687" width="27.140625" style="1" customWidth="1"/>
    <col min="7688" max="7936" width="9.140625" style="1"/>
    <col min="7937" max="7937" width="9.5703125" style="1" customWidth="1"/>
    <col min="7938" max="7938" width="29.140625" style="1" customWidth="1"/>
    <col min="7939" max="7939" width="25.28515625" style="1" customWidth="1"/>
    <col min="7940" max="7940" width="29.85546875" style="1" customWidth="1"/>
    <col min="7941" max="7941" width="25.85546875" style="1" customWidth="1"/>
    <col min="7942" max="7942" width="21.140625" style="1" customWidth="1"/>
    <col min="7943" max="7943" width="27.140625" style="1" customWidth="1"/>
    <col min="7944" max="8192" width="9.140625" style="1"/>
    <col min="8193" max="8193" width="9.5703125" style="1" customWidth="1"/>
    <col min="8194" max="8194" width="29.140625" style="1" customWidth="1"/>
    <col min="8195" max="8195" width="25.28515625" style="1" customWidth="1"/>
    <col min="8196" max="8196" width="29.85546875" style="1" customWidth="1"/>
    <col min="8197" max="8197" width="25.85546875" style="1" customWidth="1"/>
    <col min="8198" max="8198" width="21.140625" style="1" customWidth="1"/>
    <col min="8199" max="8199" width="27.140625" style="1" customWidth="1"/>
    <col min="8200" max="8448" width="9.140625" style="1"/>
    <col min="8449" max="8449" width="9.5703125" style="1" customWidth="1"/>
    <col min="8450" max="8450" width="29.140625" style="1" customWidth="1"/>
    <col min="8451" max="8451" width="25.28515625" style="1" customWidth="1"/>
    <col min="8452" max="8452" width="29.85546875" style="1" customWidth="1"/>
    <col min="8453" max="8453" width="25.85546875" style="1" customWidth="1"/>
    <col min="8454" max="8454" width="21.140625" style="1" customWidth="1"/>
    <col min="8455" max="8455" width="27.140625" style="1" customWidth="1"/>
    <col min="8456" max="8704" width="9.140625" style="1"/>
    <col min="8705" max="8705" width="9.5703125" style="1" customWidth="1"/>
    <col min="8706" max="8706" width="29.140625" style="1" customWidth="1"/>
    <col min="8707" max="8707" width="25.28515625" style="1" customWidth="1"/>
    <col min="8708" max="8708" width="29.85546875" style="1" customWidth="1"/>
    <col min="8709" max="8709" width="25.85546875" style="1" customWidth="1"/>
    <col min="8710" max="8710" width="21.140625" style="1" customWidth="1"/>
    <col min="8711" max="8711" width="27.140625" style="1" customWidth="1"/>
    <col min="8712" max="8960" width="9.140625" style="1"/>
    <col min="8961" max="8961" width="9.5703125" style="1" customWidth="1"/>
    <col min="8962" max="8962" width="29.140625" style="1" customWidth="1"/>
    <col min="8963" max="8963" width="25.28515625" style="1" customWidth="1"/>
    <col min="8964" max="8964" width="29.85546875" style="1" customWidth="1"/>
    <col min="8965" max="8965" width="25.85546875" style="1" customWidth="1"/>
    <col min="8966" max="8966" width="21.140625" style="1" customWidth="1"/>
    <col min="8967" max="8967" width="27.140625" style="1" customWidth="1"/>
    <col min="8968" max="9216" width="9.140625" style="1"/>
    <col min="9217" max="9217" width="9.5703125" style="1" customWidth="1"/>
    <col min="9218" max="9218" width="29.140625" style="1" customWidth="1"/>
    <col min="9219" max="9219" width="25.28515625" style="1" customWidth="1"/>
    <col min="9220" max="9220" width="29.85546875" style="1" customWidth="1"/>
    <col min="9221" max="9221" width="25.85546875" style="1" customWidth="1"/>
    <col min="9222" max="9222" width="21.140625" style="1" customWidth="1"/>
    <col min="9223" max="9223" width="27.140625" style="1" customWidth="1"/>
    <col min="9224" max="9472" width="9.140625" style="1"/>
    <col min="9473" max="9473" width="9.5703125" style="1" customWidth="1"/>
    <col min="9474" max="9474" width="29.140625" style="1" customWidth="1"/>
    <col min="9475" max="9475" width="25.28515625" style="1" customWidth="1"/>
    <col min="9476" max="9476" width="29.85546875" style="1" customWidth="1"/>
    <col min="9477" max="9477" width="25.85546875" style="1" customWidth="1"/>
    <col min="9478" max="9478" width="21.140625" style="1" customWidth="1"/>
    <col min="9479" max="9479" width="27.140625" style="1" customWidth="1"/>
    <col min="9480" max="9728" width="9.140625" style="1"/>
    <col min="9729" max="9729" width="9.5703125" style="1" customWidth="1"/>
    <col min="9730" max="9730" width="29.140625" style="1" customWidth="1"/>
    <col min="9731" max="9731" width="25.28515625" style="1" customWidth="1"/>
    <col min="9732" max="9732" width="29.85546875" style="1" customWidth="1"/>
    <col min="9733" max="9733" width="25.85546875" style="1" customWidth="1"/>
    <col min="9734" max="9734" width="21.140625" style="1" customWidth="1"/>
    <col min="9735" max="9735" width="27.140625" style="1" customWidth="1"/>
    <col min="9736" max="9984" width="9.140625" style="1"/>
    <col min="9985" max="9985" width="9.5703125" style="1" customWidth="1"/>
    <col min="9986" max="9986" width="29.140625" style="1" customWidth="1"/>
    <col min="9987" max="9987" width="25.28515625" style="1" customWidth="1"/>
    <col min="9988" max="9988" width="29.85546875" style="1" customWidth="1"/>
    <col min="9989" max="9989" width="25.85546875" style="1" customWidth="1"/>
    <col min="9990" max="9990" width="21.140625" style="1" customWidth="1"/>
    <col min="9991" max="9991" width="27.140625" style="1" customWidth="1"/>
    <col min="9992" max="10240" width="9.140625" style="1"/>
    <col min="10241" max="10241" width="9.5703125" style="1" customWidth="1"/>
    <col min="10242" max="10242" width="29.140625" style="1" customWidth="1"/>
    <col min="10243" max="10243" width="25.28515625" style="1" customWidth="1"/>
    <col min="10244" max="10244" width="29.85546875" style="1" customWidth="1"/>
    <col min="10245" max="10245" width="25.85546875" style="1" customWidth="1"/>
    <col min="10246" max="10246" width="21.140625" style="1" customWidth="1"/>
    <col min="10247" max="10247" width="27.140625" style="1" customWidth="1"/>
    <col min="10248" max="10496" width="9.140625" style="1"/>
    <col min="10497" max="10497" width="9.5703125" style="1" customWidth="1"/>
    <col min="10498" max="10498" width="29.140625" style="1" customWidth="1"/>
    <col min="10499" max="10499" width="25.28515625" style="1" customWidth="1"/>
    <col min="10500" max="10500" width="29.85546875" style="1" customWidth="1"/>
    <col min="10501" max="10501" width="25.85546875" style="1" customWidth="1"/>
    <col min="10502" max="10502" width="21.140625" style="1" customWidth="1"/>
    <col min="10503" max="10503" width="27.140625" style="1" customWidth="1"/>
    <col min="10504" max="10752" width="9.140625" style="1"/>
    <col min="10753" max="10753" width="9.5703125" style="1" customWidth="1"/>
    <col min="10754" max="10754" width="29.140625" style="1" customWidth="1"/>
    <col min="10755" max="10755" width="25.28515625" style="1" customWidth="1"/>
    <col min="10756" max="10756" width="29.85546875" style="1" customWidth="1"/>
    <col min="10757" max="10757" width="25.85546875" style="1" customWidth="1"/>
    <col min="10758" max="10758" width="21.140625" style="1" customWidth="1"/>
    <col min="10759" max="10759" width="27.140625" style="1" customWidth="1"/>
    <col min="10760" max="11008" width="9.140625" style="1"/>
    <col min="11009" max="11009" width="9.5703125" style="1" customWidth="1"/>
    <col min="11010" max="11010" width="29.140625" style="1" customWidth="1"/>
    <col min="11011" max="11011" width="25.28515625" style="1" customWidth="1"/>
    <col min="11012" max="11012" width="29.85546875" style="1" customWidth="1"/>
    <col min="11013" max="11013" width="25.85546875" style="1" customWidth="1"/>
    <col min="11014" max="11014" width="21.140625" style="1" customWidth="1"/>
    <col min="11015" max="11015" width="27.140625" style="1" customWidth="1"/>
    <col min="11016" max="11264" width="9.140625" style="1"/>
    <col min="11265" max="11265" width="9.5703125" style="1" customWidth="1"/>
    <col min="11266" max="11266" width="29.140625" style="1" customWidth="1"/>
    <col min="11267" max="11267" width="25.28515625" style="1" customWidth="1"/>
    <col min="11268" max="11268" width="29.85546875" style="1" customWidth="1"/>
    <col min="11269" max="11269" width="25.85546875" style="1" customWidth="1"/>
    <col min="11270" max="11270" width="21.140625" style="1" customWidth="1"/>
    <col min="11271" max="11271" width="27.140625" style="1" customWidth="1"/>
    <col min="11272" max="11520" width="9.140625" style="1"/>
    <col min="11521" max="11521" width="9.5703125" style="1" customWidth="1"/>
    <col min="11522" max="11522" width="29.140625" style="1" customWidth="1"/>
    <col min="11523" max="11523" width="25.28515625" style="1" customWidth="1"/>
    <col min="11524" max="11524" width="29.85546875" style="1" customWidth="1"/>
    <col min="11525" max="11525" width="25.85546875" style="1" customWidth="1"/>
    <col min="11526" max="11526" width="21.140625" style="1" customWidth="1"/>
    <col min="11527" max="11527" width="27.140625" style="1" customWidth="1"/>
    <col min="11528" max="11776" width="9.140625" style="1"/>
    <col min="11777" max="11777" width="9.5703125" style="1" customWidth="1"/>
    <col min="11778" max="11778" width="29.140625" style="1" customWidth="1"/>
    <col min="11779" max="11779" width="25.28515625" style="1" customWidth="1"/>
    <col min="11780" max="11780" width="29.85546875" style="1" customWidth="1"/>
    <col min="11781" max="11781" width="25.85546875" style="1" customWidth="1"/>
    <col min="11782" max="11782" width="21.140625" style="1" customWidth="1"/>
    <col min="11783" max="11783" width="27.140625" style="1" customWidth="1"/>
    <col min="11784" max="12032" width="9.140625" style="1"/>
    <col min="12033" max="12033" width="9.5703125" style="1" customWidth="1"/>
    <col min="12034" max="12034" width="29.140625" style="1" customWidth="1"/>
    <col min="12035" max="12035" width="25.28515625" style="1" customWidth="1"/>
    <col min="12036" max="12036" width="29.85546875" style="1" customWidth="1"/>
    <col min="12037" max="12037" width="25.85546875" style="1" customWidth="1"/>
    <col min="12038" max="12038" width="21.140625" style="1" customWidth="1"/>
    <col min="12039" max="12039" width="27.140625" style="1" customWidth="1"/>
    <col min="12040" max="12288" width="9.140625" style="1"/>
    <col min="12289" max="12289" width="9.5703125" style="1" customWidth="1"/>
    <col min="12290" max="12290" width="29.140625" style="1" customWidth="1"/>
    <col min="12291" max="12291" width="25.28515625" style="1" customWidth="1"/>
    <col min="12292" max="12292" width="29.85546875" style="1" customWidth="1"/>
    <col min="12293" max="12293" width="25.85546875" style="1" customWidth="1"/>
    <col min="12294" max="12294" width="21.140625" style="1" customWidth="1"/>
    <col min="12295" max="12295" width="27.140625" style="1" customWidth="1"/>
    <col min="12296" max="12544" width="9.140625" style="1"/>
    <col min="12545" max="12545" width="9.5703125" style="1" customWidth="1"/>
    <col min="12546" max="12546" width="29.140625" style="1" customWidth="1"/>
    <col min="12547" max="12547" width="25.28515625" style="1" customWidth="1"/>
    <col min="12548" max="12548" width="29.85546875" style="1" customWidth="1"/>
    <col min="12549" max="12549" width="25.85546875" style="1" customWidth="1"/>
    <col min="12550" max="12550" width="21.140625" style="1" customWidth="1"/>
    <col min="12551" max="12551" width="27.140625" style="1" customWidth="1"/>
    <col min="12552" max="12800" width="9.140625" style="1"/>
    <col min="12801" max="12801" width="9.5703125" style="1" customWidth="1"/>
    <col min="12802" max="12802" width="29.140625" style="1" customWidth="1"/>
    <col min="12803" max="12803" width="25.28515625" style="1" customWidth="1"/>
    <col min="12804" max="12804" width="29.85546875" style="1" customWidth="1"/>
    <col min="12805" max="12805" width="25.85546875" style="1" customWidth="1"/>
    <col min="12806" max="12806" width="21.140625" style="1" customWidth="1"/>
    <col min="12807" max="12807" width="27.140625" style="1" customWidth="1"/>
    <col min="12808" max="13056" width="9.140625" style="1"/>
    <col min="13057" max="13057" width="9.5703125" style="1" customWidth="1"/>
    <col min="13058" max="13058" width="29.140625" style="1" customWidth="1"/>
    <col min="13059" max="13059" width="25.28515625" style="1" customWidth="1"/>
    <col min="13060" max="13060" width="29.85546875" style="1" customWidth="1"/>
    <col min="13061" max="13061" width="25.85546875" style="1" customWidth="1"/>
    <col min="13062" max="13062" width="21.140625" style="1" customWidth="1"/>
    <col min="13063" max="13063" width="27.140625" style="1" customWidth="1"/>
    <col min="13064" max="13312" width="9.140625" style="1"/>
    <col min="13313" max="13313" width="9.5703125" style="1" customWidth="1"/>
    <col min="13314" max="13314" width="29.140625" style="1" customWidth="1"/>
    <col min="13315" max="13315" width="25.28515625" style="1" customWidth="1"/>
    <col min="13316" max="13316" width="29.85546875" style="1" customWidth="1"/>
    <col min="13317" max="13317" width="25.85546875" style="1" customWidth="1"/>
    <col min="13318" max="13318" width="21.140625" style="1" customWidth="1"/>
    <col min="13319" max="13319" width="27.140625" style="1" customWidth="1"/>
    <col min="13320" max="13568" width="9.140625" style="1"/>
    <col min="13569" max="13569" width="9.5703125" style="1" customWidth="1"/>
    <col min="13570" max="13570" width="29.140625" style="1" customWidth="1"/>
    <col min="13571" max="13571" width="25.28515625" style="1" customWidth="1"/>
    <col min="13572" max="13572" width="29.85546875" style="1" customWidth="1"/>
    <col min="13573" max="13573" width="25.85546875" style="1" customWidth="1"/>
    <col min="13574" max="13574" width="21.140625" style="1" customWidth="1"/>
    <col min="13575" max="13575" width="27.140625" style="1" customWidth="1"/>
    <col min="13576" max="13824" width="9.140625" style="1"/>
    <col min="13825" max="13825" width="9.5703125" style="1" customWidth="1"/>
    <col min="13826" max="13826" width="29.140625" style="1" customWidth="1"/>
    <col min="13827" max="13827" width="25.28515625" style="1" customWidth="1"/>
    <col min="13828" max="13828" width="29.85546875" style="1" customWidth="1"/>
    <col min="13829" max="13829" width="25.85546875" style="1" customWidth="1"/>
    <col min="13830" max="13830" width="21.140625" style="1" customWidth="1"/>
    <col min="13831" max="13831" width="27.140625" style="1" customWidth="1"/>
    <col min="13832" max="14080" width="9.140625" style="1"/>
    <col min="14081" max="14081" width="9.5703125" style="1" customWidth="1"/>
    <col min="14082" max="14082" width="29.140625" style="1" customWidth="1"/>
    <col min="14083" max="14083" width="25.28515625" style="1" customWidth="1"/>
    <col min="14084" max="14084" width="29.85546875" style="1" customWidth="1"/>
    <col min="14085" max="14085" width="25.85546875" style="1" customWidth="1"/>
    <col min="14086" max="14086" width="21.140625" style="1" customWidth="1"/>
    <col min="14087" max="14087" width="27.140625" style="1" customWidth="1"/>
    <col min="14088" max="14336" width="9.140625" style="1"/>
    <col min="14337" max="14337" width="9.5703125" style="1" customWidth="1"/>
    <col min="14338" max="14338" width="29.140625" style="1" customWidth="1"/>
    <col min="14339" max="14339" width="25.28515625" style="1" customWidth="1"/>
    <col min="14340" max="14340" width="29.85546875" style="1" customWidth="1"/>
    <col min="14341" max="14341" width="25.85546875" style="1" customWidth="1"/>
    <col min="14342" max="14342" width="21.140625" style="1" customWidth="1"/>
    <col min="14343" max="14343" width="27.140625" style="1" customWidth="1"/>
    <col min="14344" max="14592" width="9.140625" style="1"/>
    <col min="14593" max="14593" width="9.5703125" style="1" customWidth="1"/>
    <col min="14594" max="14594" width="29.140625" style="1" customWidth="1"/>
    <col min="14595" max="14595" width="25.28515625" style="1" customWidth="1"/>
    <col min="14596" max="14596" width="29.85546875" style="1" customWidth="1"/>
    <col min="14597" max="14597" width="25.85546875" style="1" customWidth="1"/>
    <col min="14598" max="14598" width="21.140625" style="1" customWidth="1"/>
    <col min="14599" max="14599" width="27.140625" style="1" customWidth="1"/>
    <col min="14600" max="14848" width="9.140625" style="1"/>
    <col min="14849" max="14849" width="9.5703125" style="1" customWidth="1"/>
    <col min="14850" max="14850" width="29.140625" style="1" customWidth="1"/>
    <col min="14851" max="14851" width="25.28515625" style="1" customWidth="1"/>
    <col min="14852" max="14852" width="29.85546875" style="1" customWidth="1"/>
    <col min="14853" max="14853" width="25.85546875" style="1" customWidth="1"/>
    <col min="14854" max="14854" width="21.140625" style="1" customWidth="1"/>
    <col min="14855" max="14855" width="27.140625" style="1" customWidth="1"/>
    <col min="14856" max="15104" width="9.140625" style="1"/>
    <col min="15105" max="15105" width="9.5703125" style="1" customWidth="1"/>
    <col min="15106" max="15106" width="29.140625" style="1" customWidth="1"/>
    <col min="15107" max="15107" width="25.28515625" style="1" customWidth="1"/>
    <col min="15108" max="15108" width="29.85546875" style="1" customWidth="1"/>
    <col min="15109" max="15109" width="25.85546875" style="1" customWidth="1"/>
    <col min="15110" max="15110" width="21.140625" style="1" customWidth="1"/>
    <col min="15111" max="15111" width="27.140625" style="1" customWidth="1"/>
    <col min="15112" max="15360" width="9.140625" style="1"/>
    <col min="15361" max="15361" width="9.5703125" style="1" customWidth="1"/>
    <col min="15362" max="15362" width="29.140625" style="1" customWidth="1"/>
    <col min="15363" max="15363" width="25.28515625" style="1" customWidth="1"/>
    <col min="15364" max="15364" width="29.85546875" style="1" customWidth="1"/>
    <col min="15365" max="15365" width="25.85546875" style="1" customWidth="1"/>
    <col min="15366" max="15366" width="21.140625" style="1" customWidth="1"/>
    <col min="15367" max="15367" width="27.140625" style="1" customWidth="1"/>
    <col min="15368" max="15616" width="9.140625" style="1"/>
    <col min="15617" max="15617" width="9.5703125" style="1" customWidth="1"/>
    <col min="15618" max="15618" width="29.140625" style="1" customWidth="1"/>
    <col min="15619" max="15619" width="25.28515625" style="1" customWidth="1"/>
    <col min="15620" max="15620" width="29.85546875" style="1" customWidth="1"/>
    <col min="15621" max="15621" width="25.85546875" style="1" customWidth="1"/>
    <col min="15622" max="15622" width="21.140625" style="1" customWidth="1"/>
    <col min="15623" max="15623" width="27.140625" style="1" customWidth="1"/>
    <col min="15624" max="15872" width="9.140625" style="1"/>
    <col min="15873" max="15873" width="9.5703125" style="1" customWidth="1"/>
    <col min="15874" max="15874" width="29.140625" style="1" customWidth="1"/>
    <col min="15875" max="15875" width="25.28515625" style="1" customWidth="1"/>
    <col min="15876" max="15876" width="29.85546875" style="1" customWidth="1"/>
    <col min="15877" max="15877" width="25.85546875" style="1" customWidth="1"/>
    <col min="15878" max="15878" width="21.140625" style="1" customWidth="1"/>
    <col min="15879" max="15879" width="27.140625" style="1" customWidth="1"/>
    <col min="15880" max="16128" width="9.140625" style="1"/>
    <col min="16129" max="16129" width="9.5703125" style="1" customWidth="1"/>
    <col min="16130" max="16130" width="29.140625" style="1" customWidth="1"/>
    <col min="16131" max="16131" width="25.28515625" style="1" customWidth="1"/>
    <col min="16132" max="16132" width="29.85546875" style="1" customWidth="1"/>
    <col min="16133" max="16133" width="25.85546875" style="1" customWidth="1"/>
    <col min="16134" max="16134" width="21.140625" style="1" customWidth="1"/>
    <col min="16135" max="16135" width="27.140625" style="1" customWidth="1"/>
    <col min="16136" max="16384" width="9.140625" style="1"/>
  </cols>
  <sheetData>
    <row r="1" spans="1:7" ht="15" x14ac:dyDescent="0.25">
      <c r="C1" s="3" t="s">
        <v>0</v>
      </c>
      <c r="D1" s="3" t="s">
        <v>1</v>
      </c>
      <c r="E1" s="3" t="s">
        <v>2</v>
      </c>
      <c r="F1" s="3" t="s">
        <v>3</v>
      </c>
      <c r="G1" s="3" t="s">
        <v>4</v>
      </c>
    </row>
    <row r="2" spans="1:7" x14ac:dyDescent="0.2">
      <c r="C2" s="4"/>
      <c r="D2" s="4"/>
      <c r="E2" s="6" t="s">
        <v>5</v>
      </c>
      <c r="F2" s="4"/>
      <c r="G2" s="4"/>
    </row>
    <row r="3" spans="1:7" x14ac:dyDescent="0.2">
      <c r="D3" s="7"/>
    </row>
    <row r="4" spans="1:7" x14ac:dyDescent="0.2">
      <c r="E4" s="2"/>
    </row>
    <row r="5" spans="1:7" customFormat="1" ht="15" x14ac:dyDescent="0.25">
      <c r="A5" s="9" t="s">
        <v>6</v>
      </c>
      <c r="B5" s="9" t="s">
        <v>7</v>
      </c>
      <c r="C5" s="9" t="s">
        <v>8</v>
      </c>
    </row>
    <row r="6" spans="1:7" customFormat="1" ht="15" x14ac:dyDescent="0.25">
      <c r="A6" s="10"/>
      <c r="B6" s="10"/>
      <c r="C6" s="10"/>
    </row>
    <row r="7" spans="1:7" x14ac:dyDescent="0.2">
      <c r="C7" s="5"/>
    </row>
    <row r="8" spans="1:7" x14ac:dyDescent="0.2">
      <c r="C8" s="5"/>
    </row>
    <row r="9" spans="1:7" x14ac:dyDescent="0.2">
      <c r="C9" s="5"/>
    </row>
    <row r="10" spans="1:7" x14ac:dyDescent="0.2">
      <c r="C10" s="5"/>
    </row>
    <row r="11" spans="1:7" x14ac:dyDescent="0.2">
      <c r="C11" s="5"/>
    </row>
    <row r="12" spans="1:7" x14ac:dyDescent="0.2">
      <c r="C12" s="5"/>
    </row>
    <row r="13" spans="1:7" x14ac:dyDescent="0.2">
      <c r="C13" s="5"/>
    </row>
    <row r="14" spans="1:7" x14ac:dyDescent="0.2">
      <c r="C14" s="5"/>
    </row>
    <row r="15" spans="1:7" x14ac:dyDescent="0.2">
      <c r="C15" s="5"/>
    </row>
    <row r="16" spans="1:7" x14ac:dyDescent="0.2">
      <c r="C16" s="5"/>
    </row>
    <row r="17" spans="3:3" x14ac:dyDescent="0.2">
      <c r="C17" s="5"/>
    </row>
    <row r="18" spans="3:3" x14ac:dyDescent="0.2">
      <c r="C18" s="5"/>
    </row>
    <row r="19" spans="3:3" x14ac:dyDescent="0.2">
      <c r="C19" s="5"/>
    </row>
    <row r="20" spans="3:3" x14ac:dyDescent="0.2">
      <c r="C20" s="5"/>
    </row>
    <row r="21" spans="3:3" x14ac:dyDescent="0.2">
      <c r="C21" s="5"/>
    </row>
    <row r="22" spans="3:3" x14ac:dyDescent="0.2">
      <c r="C22" s="5"/>
    </row>
    <row r="23" spans="3:3" x14ac:dyDescent="0.2">
      <c r="C23" s="5"/>
    </row>
    <row r="24" spans="3:3" x14ac:dyDescent="0.2">
      <c r="C24" s="5"/>
    </row>
    <row r="25" spans="3:3" x14ac:dyDescent="0.2">
      <c r="C25" s="5"/>
    </row>
    <row r="26" spans="3:3" x14ac:dyDescent="0.2">
      <c r="C26" s="5"/>
    </row>
    <row r="27" spans="3:3" x14ac:dyDescent="0.2">
      <c r="C27" s="5"/>
    </row>
    <row r="28" spans="3:3" x14ac:dyDescent="0.2">
      <c r="C28" s="5"/>
    </row>
    <row r="29" spans="3:3" x14ac:dyDescent="0.2">
      <c r="C29" s="5"/>
    </row>
    <row r="30" spans="3:3" x14ac:dyDescent="0.2">
      <c r="C30" s="5"/>
    </row>
    <row r="31" spans="3:3" x14ac:dyDescent="0.2">
      <c r="C31" s="5"/>
    </row>
    <row r="32" spans="3:3" x14ac:dyDescent="0.2">
      <c r="C32" s="5"/>
    </row>
    <row r="33" spans="1:3" x14ac:dyDescent="0.2">
      <c r="C33" s="5"/>
    </row>
    <row r="34" spans="1:3" x14ac:dyDescent="0.2">
      <c r="A34" s="1" t="s">
        <v>5</v>
      </c>
      <c r="C34" s="5"/>
    </row>
    <row r="36" spans="1:3" x14ac:dyDescent="0.2">
      <c r="B36" s="5"/>
      <c r="C36" s="5"/>
    </row>
    <row r="37" spans="1:3" x14ac:dyDescent="0.2">
      <c r="B37" s="5"/>
      <c r="C37" s="5"/>
    </row>
    <row r="38" spans="1:3" x14ac:dyDescent="0.2">
      <c r="B38" s="5"/>
      <c r="C38" s="5"/>
    </row>
    <row r="39" spans="1:3" x14ac:dyDescent="0.2">
      <c r="B39" s="5"/>
      <c r="C39" s="5"/>
    </row>
    <row r="40" spans="1:3" x14ac:dyDescent="0.2">
      <c r="B40" s="5"/>
      <c r="C40" s="5"/>
    </row>
    <row r="41" spans="1:3" x14ac:dyDescent="0.2">
      <c r="B41" s="5"/>
      <c r="C41" s="5"/>
    </row>
    <row r="42" spans="1:3" x14ac:dyDescent="0.2">
      <c r="B42" s="5"/>
      <c r="C42" s="5"/>
    </row>
    <row r="43" spans="1:3" x14ac:dyDescent="0.2">
      <c r="B43" s="5"/>
      <c r="C43" s="5"/>
    </row>
    <row r="44" spans="1:3" x14ac:dyDescent="0.2">
      <c r="B44" s="5"/>
      <c r="C44" s="5"/>
    </row>
    <row r="45" spans="1:3" x14ac:dyDescent="0.2">
      <c r="B45" s="5"/>
      <c r="C45" s="5"/>
    </row>
    <row r="46" spans="1:3" x14ac:dyDescent="0.2">
      <c r="B46" s="5"/>
      <c r="C46" s="5"/>
    </row>
    <row r="47" spans="1:3" x14ac:dyDescent="0.2">
      <c r="B47" s="5"/>
      <c r="C47" s="5"/>
    </row>
    <row r="48" spans="1:3" x14ac:dyDescent="0.2">
      <c r="B48" s="5"/>
      <c r="C48" s="5"/>
    </row>
    <row r="49" spans="2:3" x14ac:dyDescent="0.2">
      <c r="B49" s="5"/>
      <c r="C49" s="5"/>
    </row>
    <row r="50" spans="2:3" x14ac:dyDescent="0.2">
      <c r="B50" s="5"/>
      <c r="C50" s="5"/>
    </row>
    <row r="51" spans="2:3" x14ac:dyDescent="0.2">
      <c r="B51" s="5"/>
      <c r="C51" s="5"/>
    </row>
    <row r="52" spans="2:3" x14ac:dyDescent="0.2">
      <c r="B52" s="5"/>
      <c r="C52" s="5"/>
    </row>
    <row r="53" spans="2:3" x14ac:dyDescent="0.2">
      <c r="B53" s="5"/>
      <c r="C53" s="5"/>
    </row>
    <row r="54" spans="2:3" x14ac:dyDescent="0.2">
      <c r="B54" s="5"/>
      <c r="C54" s="5"/>
    </row>
    <row r="55" spans="2:3" x14ac:dyDescent="0.2">
      <c r="B55" s="5"/>
      <c r="C55" s="5"/>
    </row>
    <row r="56" spans="2:3" x14ac:dyDescent="0.2">
      <c r="B56" s="5"/>
      <c r="C56" s="5"/>
    </row>
    <row r="57" spans="2:3" x14ac:dyDescent="0.2">
      <c r="B57" s="5"/>
      <c r="C57" s="5"/>
    </row>
    <row r="58" spans="2:3" x14ac:dyDescent="0.2">
      <c r="B58" s="5"/>
      <c r="C58" s="5"/>
    </row>
    <row r="59" spans="2:3" x14ac:dyDescent="0.2">
      <c r="B59" s="5"/>
      <c r="C59" s="5"/>
    </row>
    <row r="60" spans="2:3" x14ac:dyDescent="0.2">
      <c r="B60" s="5"/>
      <c r="C60" s="5"/>
    </row>
    <row r="61" spans="2:3" x14ac:dyDescent="0.2">
      <c r="B61" s="5"/>
      <c r="C61" s="5"/>
    </row>
    <row r="62" spans="2:3" x14ac:dyDescent="0.2">
      <c r="B62" s="5"/>
      <c r="C62" s="5"/>
    </row>
    <row r="63" spans="2:3" x14ac:dyDescent="0.2">
      <c r="B63" s="5"/>
      <c r="C63" s="5"/>
    </row>
    <row r="64" spans="2:3" x14ac:dyDescent="0.2">
      <c r="B64" s="5"/>
      <c r="C64" s="5"/>
    </row>
    <row r="65" spans="2:3" x14ac:dyDescent="0.2">
      <c r="B65" s="5"/>
      <c r="C65" s="5"/>
    </row>
    <row r="66" spans="2:3" x14ac:dyDescent="0.2">
      <c r="B66" s="5"/>
      <c r="C66" s="5"/>
    </row>
    <row r="67" spans="2:3" x14ac:dyDescent="0.2">
      <c r="B67" s="5"/>
      <c r="C67" s="5"/>
    </row>
    <row r="68" spans="2:3" x14ac:dyDescent="0.2">
      <c r="B68" s="5"/>
      <c r="C68" s="5"/>
    </row>
    <row r="69" spans="2:3" x14ac:dyDescent="0.2">
      <c r="B69" s="5"/>
      <c r="C69" s="5"/>
    </row>
    <row r="70" spans="2:3" x14ac:dyDescent="0.2">
      <c r="B70" s="5"/>
      <c r="C70" s="5"/>
    </row>
    <row r="71" spans="2:3" x14ac:dyDescent="0.2">
      <c r="B71" s="5"/>
      <c r="C71" s="5"/>
    </row>
    <row r="72" spans="2:3" x14ac:dyDescent="0.2">
      <c r="B72" s="5"/>
      <c r="C72" s="5"/>
    </row>
    <row r="73" spans="2:3" x14ac:dyDescent="0.2">
      <c r="B73" s="5"/>
      <c r="C73" s="5"/>
    </row>
    <row r="74" spans="2:3" x14ac:dyDescent="0.2">
      <c r="B74" s="5"/>
      <c r="C74" s="5"/>
    </row>
    <row r="75" spans="2:3" x14ac:dyDescent="0.2">
      <c r="B75" s="5"/>
      <c r="C75" s="5"/>
    </row>
    <row r="76" spans="2:3" x14ac:dyDescent="0.2">
      <c r="B76" s="5"/>
      <c r="C76" s="5"/>
    </row>
    <row r="77" spans="2:3" x14ac:dyDescent="0.2">
      <c r="B77" s="5"/>
      <c r="C77" s="5"/>
    </row>
    <row r="78" spans="2:3" x14ac:dyDescent="0.2">
      <c r="B78" s="5"/>
      <c r="C78" s="5"/>
    </row>
    <row r="79" spans="2:3" x14ac:dyDescent="0.2">
      <c r="B79" s="5"/>
      <c r="C79" s="5"/>
    </row>
    <row r="80" spans="2:3" x14ac:dyDescent="0.2">
      <c r="B80" s="5"/>
      <c r="C80" s="5"/>
    </row>
    <row r="81" spans="2:3" x14ac:dyDescent="0.2">
      <c r="B81" s="5"/>
      <c r="C81" s="5"/>
    </row>
    <row r="82" spans="2:3" x14ac:dyDescent="0.2">
      <c r="B82" s="5"/>
      <c r="C82" s="5"/>
    </row>
    <row r="83" spans="2:3" x14ac:dyDescent="0.2">
      <c r="B83" s="5"/>
      <c r="C83" s="5"/>
    </row>
    <row r="84" spans="2:3" x14ac:dyDescent="0.2">
      <c r="B84" s="5"/>
      <c r="C84" s="5"/>
    </row>
    <row r="85" spans="2:3" x14ac:dyDescent="0.2">
      <c r="B85" s="5"/>
      <c r="C85" s="5"/>
    </row>
    <row r="86" spans="2:3" x14ac:dyDescent="0.2">
      <c r="B86" s="5"/>
      <c r="C86" s="5"/>
    </row>
    <row r="87" spans="2:3" x14ac:dyDescent="0.2">
      <c r="B87" s="5"/>
      <c r="C87" s="5"/>
    </row>
    <row r="88" spans="2:3" x14ac:dyDescent="0.2">
      <c r="B88" s="5"/>
      <c r="C88" s="5"/>
    </row>
    <row r="89" spans="2:3" x14ac:dyDescent="0.2">
      <c r="B89" s="5"/>
      <c r="C89" s="5"/>
    </row>
    <row r="90" spans="2:3" x14ac:dyDescent="0.2">
      <c r="B90" s="5"/>
      <c r="C90" s="5"/>
    </row>
    <row r="91" spans="2:3" x14ac:dyDescent="0.2">
      <c r="B91" s="5"/>
      <c r="C91" s="5"/>
    </row>
    <row r="92" spans="2:3" x14ac:dyDescent="0.2">
      <c r="B92" s="5"/>
      <c r="C92" s="5"/>
    </row>
    <row r="93" spans="2:3" x14ac:dyDescent="0.2">
      <c r="B93" s="5"/>
      <c r="C93" s="5"/>
    </row>
    <row r="94" spans="2:3" x14ac:dyDescent="0.2">
      <c r="B94" s="5"/>
      <c r="C94" s="5"/>
    </row>
    <row r="95" spans="2:3" x14ac:dyDescent="0.2">
      <c r="B95" s="5"/>
      <c r="C95" s="5"/>
    </row>
    <row r="96" spans="2:3" x14ac:dyDescent="0.2">
      <c r="B96" s="5"/>
      <c r="C96" s="5"/>
    </row>
    <row r="97" spans="2:3" x14ac:dyDescent="0.2">
      <c r="B97" s="5"/>
      <c r="C97" s="5"/>
    </row>
    <row r="98" spans="2:3" x14ac:dyDescent="0.2">
      <c r="B98" s="5"/>
      <c r="C98" s="5"/>
    </row>
    <row r="99" spans="2:3" x14ac:dyDescent="0.2">
      <c r="B99" s="5"/>
      <c r="C99" s="5"/>
    </row>
    <row r="100" spans="2:3" x14ac:dyDescent="0.2">
      <c r="B100" s="5"/>
      <c r="C100" s="5"/>
    </row>
    <row r="101" spans="2:3" x14ac:dyDescent="0.2">
      <c r="B101" s="5"/>
      <c r="C101" s="5"/>
    </row>
    <row r="102" spans="2:3" x14ac:dyDescent="0.2">
      <c r="B102" s="5"/>
      <c r="C102" s="5"/>
    </row>
    <row r="103" spans="2:3" x14ac:dyDescent="0.2">
      <c r="B103" s="5"/>
      <c r="C103" s="5"/>
    </row>
    <row r="104" spans="2:3" x14ac:dyDescent="0.2">
      <c r="B104" s="5"/>
      <c r="C104" s="5"/>
    </row>
    <row r="105" spans="2:3" x14ac:dyDescent="0.2">
      <c r="B105" s="5"/>
      <c r="C105" s="5"/>
    </row>
    <row r="106" spans="2:3" x14ac:dyDescent="0.2">
      <c r="B106" s="5"/>
      <c r="C106" s="5"/>
    </row>
    <row r="107" spans="2:3" x14ac:dyDescent="0.2">
      <c r="B107" s="5"/>
      <c r="C107" s="5"/>
    </row>
    <row r="108" spans="2:3" x14ac:dyDescent="0.2">
      <c r="B108" s="5"/>
      <c r="C108" s="5"/>
    </row>
    <row r="109" spans="2:3" x14ac:dyDescent="0.2">
      <c r="B109" s="5"/>
      <c r="C109" s="5"/>
    </row>
    <row r="110" spans="2:3" x14ac:dyDescent="0.2">
      <c r="B110" s="5"/>
      <c r="C110" s="5"/>
    </row>
    <row r="111" spans="2:3" x14ac:dyDescent="0.2">
      <c r="B111" s="5"/>
      <c r="C111" s="5"/>
    </row>
    <row r="112" spans="2:3" x14ac:dyDescent="0.2">
      <c r="B112" s="5"/>
      <c r="C112" s="5"/>
    </row>
    <row r="113" spans="2:3" x14ac:dyDescent="0.2">
      <c r="B113" s="5"/>
      <c r="C113" s="5"/>
    </row>
    <row r="114" spans="2:3" x14ac:dyDescent="0.2">
      <c r="B114" s="5"/>
      <c r="C114" s="5"/>
    </row>
    <row r="115" spans="2:3" x14ac:dyDescent="0.2">
      <c r="B115" s="5"/>
      <c r="C115" s="5"/>
    </row>
    <row r="116" spans="2:3" x14ac:dyDescent="0.2">
      <c r="B116" s="5"/>
      <c r="C116" s="5"/>
    </row>
    <row r="117" spans="2:3" x14ac:dyDescent="0.2">
      <c r="B117" s="5"/>
      <c r="C117" s="5"/>
    </row>
    <row r="118" spans="2:3" x14ac:dyDescent="0.2">
      <c r="B118" s="5"/>
      <c r="C118" s="5"/>
    </row>
    <row r="119" spans="2:3" x14ac:dyDescent="0.2">
      <c r="B119" s="5"/>
      <c r="C119" s="5"/>
    </row>
    <row r="120" spans="2:3" x14ac:dyDescent="0.2">
      <c r="B120" s="5"/>
      <c r="C120" s="5"/>
    </row>
    <row r="121" spans="2:3" x14ac:dyDescent="0.2">
      <c r="B121" s="5"/>
      <c r="C121" s="5"/>
    </row>
    <row r="122" spans="2:3" x14ac:dyDescent="0.2">
      <c r="B122" s="5"/>
      <c r="C122" s="5"/>
    </row>
    <row r="123" spans="2:3" x14ac:dyDescent="0.2">
      <c r="B123" s="5"/>
      <c r="C123" s="5"/>
    </row>
    <row r="124" spans="2:3" x14ac:dyDescent="0.2">
      <c r="B124" s="5"/>
      <c r="C124" s="5"/>
    </row>
    <row r="125" spans="2:3" x14ac:dyDescent="0.2">
      <c r="B125" s="5"/>
      <c r="C125" s="5"/>
    </row>
    <row r="126" spans="2:3" x14ac:dyDescent="0.2">
      <c r="B126" s="5"/>
      <c r="C126" s="5"/>
    </row>
    <row r="127" spans="2:3" x14ac:dyDescent="0.2">
      <c r="B127" s="5"/>
      <c r="C127" s="5"/>
    </row>
    <row r="128" spans="2:3" x14ac:dyDescent="0.2">
      <c r="B128" s="5"/>
      <c r="C128" s="5"/>
    </row>
    <row r="129" spans="2:3" x14ac:dyDescent="0.2">
      <c r="B129" s="5"/>
      <c r="C129" s="5"/>
    </row>
    <row r="130" spans="2:3" x14ac:dyDescent="0.2">
      <c r="B130" s="5"/>
      <c r="C130" s="5"/>
    </row>
    <row r="131" spans="2:3" x14ac:dyDescent="0.2">
      <c r="B131" s="5"/>
      <c r="C131" s="5"/>
    </row>
    <row r="132" spans="2:3" x14ac:dyDescent="0.2">
      <c r="B132" s="5"/>
      <c r="C132" s="5"/>
    </row>
    <row r="133" spans="2:3" x14ac:dyDescent="0.2">
      <c r="B133" s="5"/>
      <c r="C133" s="5"/>
    </row>
    <row r="134" spans="2:3" x14ac:dyDescent="0.2">
      <c r="B134" s="5"/>
      <c r="C134" s="5"/>
    </row>
    <row r="135" spans="2:3" x14ac:dyDescent="0.2">
      <c r="B135" s="5"/>
      <c r="C135" s="5"/>
    </row>
    <row r="136" spans="2:3" x14ac:dyDescent="0.2">
      <c r="B136" s="5"/>
      <c r="C136" s="5"/>
    </row>
    <row r="137" spans="2:3" x14ac:dyDescent="0.2">
      <c r="B137" s="5"/>
      <c r="C137" s="5"/>
    </row>
    <row r="138" spans="2:3" x14ac:dyDescent="0.2">
      <c r="B138" s="5"/>
      <c r="C138" s="5"/>
    </row>
    <row r="139" spans="2:3" x14ac:dyDescent="0.2">
      <c r="B139" s="5"/>
      <c r="C139" s="5"/>
    </row>
    <row r="140" spans="2:3" x14ac:dyDescent="0.2">
      <c r="B140" s="5"/>
      <c r="C140" s="5"/>
    </row>
    <row r="141" spans="2:3" x14ac:dyDescent="0.2">
      <c r="B141" s="5"/>
      <c r="C141" s="5"/>
    </row>
    <row r="142" spans="2:3" x14ac:dyDescent="0.2">
      <c r="B142" s="5"/>
      <c r="C142" s="5"/>
    </row>
    <row r="143" spans="2:3" x14ac:dyDescent="0.2">
      <c r="B143" s="5"/>
      <c r="C143" s="5"/>
    </row>
    <row r="144" spans="2:3" x14ac:dyDescent="0.2">
      <c r="B144" s="5"/>
      <c r="C144" s="5"/>
    </row>
    <row r="145" spans="2:3" x14ac:dyDescent="0.2">
      <c r="B145" s="5"/>
      <c r="C145" s="5"/>
    </row>
    <row r="146" spans="2:3" x14ac:dyDescent="0.2">
      <c r="B146" s="5"/>
      <c r="C146" s="5"/>
    </row>
    <row r="147" spans="2:3" x14ac:dyDescent="0.2">
      <c r="B147" s="5"/>
      <c r="C147" s="5"/>
    </row>
    <row r="148" spans="2:3" x14ac:dyDescent="0.2">
      <c r="B148" s="5"/>
      <c r="C148" s="5"/>
    </row>
    <row r="149" spans="2:3" x14ac:dyDescent="0.2">
      <c r="B149" s="5"/>
      <c r="C149" s="5"/>
    </row>
    <row r="150" spans="2:3" x14ac:dyDescent="0.2">
      <c r="B150" s="5"/>
      <c r="C150" s="5"/>
    </row>
    <row r="151" spans="2:3" x14ac:dyDescent="0.2">
      <c r="B151" s="5"/>
      <c r="C151" s="5"/>
    </row>
    <row r="152" spans="2:3" x14ac:dyDescent="0.2">
      <c r="B152" s="5"/>
      <c r="C152" s="5"/>
    </row>
    <row r="153" spans="2:3" x14ac:dyDescent="0.2">
      <c r="B153" s="5"/>
      <c r="C153" s="5"/>
    </row>
    <row r="154" spans="2:3" x14ac:dyDescent="0.2">
      <c r="B154" s="5"/>
      <c r="C154" s="5"/>
    </row>
    <row r="155" spans="2:3" x14ac:dyDescent="0.2">
      <c r="B155" s="5"/>
      <c r="C155" s="5"/>
    </row>
    <row r="156" spans="2:3" x14ac:dyDescent="0.2">
      <c r="B156" s="5"/>
      <c r="C156" s="5"/>
    </row>
    <row r="157" spans="2:3" x14ac:dyDescent="0.2">
      <c r="B157" s="5"/>
      <c r="C157" s="5"/>
    </row>
    <row r="158" spans="2:3" x14ac:dyDescent="0.2">
      <c r="B158" s="5"/>
      <c r="C158" s="5"/>
    </row>
    <row r="159" spans="2:3" x14ac:dyDescent="0.2">
      <c r="B159" s="5"/>
      <c r="C159" s="5"/>
    </row>
    <row r="160" spans="2:3" x14ac:dyDescent="0.2">
      <c r="B160" s="5"/>
      <c r="C160" s="5"/>
    </row>
    <row r="161" spans="2:3" x14ac:dyDescent="0.2">
      <c r="B161" s="5"/>
      <c r="C161" s="5"/>
    </row>
    <row r="162" spans="2:3" x14ac:dyDescent="0.2">
      <c r="B162" s="5"/>
      <c r="C162" s="5"/>
    </row>
    <row r="163" spans="2:3" x14ac:dyDescent="0.2">
      <c r="B163" s="5"/>
      <c r="C163" s="5"/>
    </row>
    <row r="164" spans="2:3" x14ac:dyDescent="0.2">
      <c r="B164" s="5"/>
      <c r="C164" s="5"/>
    </row>
    <row r="165" spans="2:3" x14ac:dyDescent="0.2">
      <c r="B165" s="5"/>
      <c r="C165" s="5"/>
    </row>
    <row r="166" spans="2:3" x14ac:dyDescent="0.2">
      <c r="B166" s="5"/>
      <c r="C166" s="5"/>
    </row>
    <row r="167" spans="2:3" x14ac:dyDescent="0.2">
      <c r="B167" s="5"/>
      <c r="C167" s="5"/>
    </row>
    <row r="168" spans="2:3" x14ac:dyDescent="0.2">
      <c r="B168" s="5"/>
      <c r="C168" s="5"/>
    </row>
    <row r="169" spans="2:3" x14ac:dyDescent="0.2">
      <c r="B169" s="5"/>
      <c r="C169" s="5"/>
    </row>
    <row r="170" spans="2:3" x14ac:dyDescent="0.2">
      <c r="B170" s="5"/>
      <c r="C170" s="5"/>
    </row>
    <row r="171" spans="2:3" x14ac:dyDescent="0.2">
      <c r="B171" s="5"/>
      <c r="C171" s="5"/>
    </row>
    <row r="172" spans="2:3" x14ac:dyDescent="0.2">
      <c r="B172" s="5"/>
      <c r="C172" s="5"/>
    </row>
    <row r="173" spans="2:3" x14ac:dyDescent="0.2">
      <c r="B173" s="5"/>
      <c r="C173" s="5"/>
    </row>
    <row r="174" spans="2:3" x14ac:dyDescent="0.2">
      <c r="B174" s="5"/>
      <c r="C174" s="5"/>
    </row>
    <row r="175" spans="2:3" x14ac:dyDescent="0.2">
      <c r="B175" s="5"/>
      <c r="C175" s="5"/>
    </row>
    <row r="176" spans="2:3" x14ac:dyDescent="0.2">
      <c r="B176" s="5"/>
      <c r="C176" s="5"/>
    </row>
    <row r="177" spans="2:3" x14ac:dyDescent="0.2">
      <c r="B177" s="5"/>
      <c r="C177" s="5"/>
    </row>
    <row r="178" spans="2:3" x14ac:dyDescent="0.2">
      <c r="B178" s="5"/>
      <c r="C178" s="5"/>
    </row>
    <row r="179" spans="2:3" x14ac:dyDescent="0.2">
      <c r="B179" s="5"/>
      <c r="C179" s="5"/>
    </row>
    <row r="180" spans="2:3" x14ac:dyDescent="0.2">
      <c r="B180" s="5"/>
      <c r="C180" s="5"/>
    </row>
    <row r="181" spans="2:3" x14ac:dyDescent="0.2">
      <c r="B181" s="5"/>
      <c r="C181" s="5"/>
    </row>
    <row r="182" spans="2:3" x14ac:dyDescent="0.2">
      <c r="B182" s="5"/>
      <c r="C182" s="5"/>
    </row>
    <row r="183" spans="2:3" x14ac:dyDescent="0.2">
      <c r="B183" s="5"/>
      <c r="C183" s="5"/>
    </row>
    <row r="184" spans="2:3" x14ac:dyDescent="0.2">
      <c r="B184" s="5"/>
      <c r="C184" s="5"/>
    </row>
    <row r="185" spans="2:3" x14ac:dyDescent="0.2">
      <c r="B185" s="5"/>
      <c r="C185" s="5"/>
    </row>
    <row r="186" spans="2:3" x14ac:dyDescent="0.2">
      <c r="B186" s="5"/>
      <c r="C186" s="5"/>
    </row>
    <row r="187" spans="2:3" x14ac:dyDescent="0.2">
      <c r="B187" s="5"/>
      <c r="C187" s="5"/>
    </row>
    <row r="188" spans="2:3" x14ac:dyDescent="0.2">
      <c r="B188" s="5"/>
      <c r="C188" s="5"/>
    </row>
    <row r="189" spans="2:3" x14ac:dyDescent="0.2">
      <c r="B189" s="5"/>
      <c r="C189" s="5"/>
    </row>
    <row r="190" spans="2:3" x14ac:dyDescent="0.2">
      <c r="B190" s="5"/>
      <c r="C190" s="5"/>
    </row>
    <row r="191" spans="2:3" x14ac:dyDescent="0.2">
      <c r="B191" s="5"/>
      <c r="C191" s="5"/>
    </row>
    <row r="192" spans="2:3" x14ac:dyDescent="0.2">
      <c r="B192" s="5"/>
      <c r="C192" s="5"/>
    </row>
    <row r="193" spans="2:3" x14ac:dyDescent="0.2">
      <c r="B193" s="5"/>
      <c r="C193" s="5"/>
    </row>
    <row r="194" spans="2:3" x14ac:dyDescent="0.2">
      <c r="B194" s="5"/>
      <c r="C194" s="5"/>
    </row>
    <row r="195" spans="2:3" x14ac:dyDescent="0.2">
      <c r="B195" s="5"/>
      <c r="C195" s="5"/>
    </row>
    <row r="196" spans="2:3" x14ac:dyDescent="0.2">
      <c r="B196" s="5"/>
      <c r="C196" s="5"/>
    </row>
    <row r="197" spans="2:3" x14ac:dyDescent="0.2">
      <c r="B197" s="5"/>
      <c r="C197" s="5"/>
    </row>
    <row r="198" spans="2:3" x14ac:dyDescent="0.2">
      <c r="B198" s="5"/>
      <c r="C198" s="5"/>
    </row>
    <row r="199" spans="2:3" x14ac:dyDescent="0.2">
      <c r="B199" s="5"/>
      <c r="C199" s="5"/>
    </row>
    <row r="200" spans="2:3" x14ac:dyDescent="0.2">
      <c r="B200" s="5"/>
      <c r="C200" s="5"/>
    </row>
    <row r="201" spans="2:3" x14ac:dyDescent="0.2">
      <c r="B201" s="5"/>
      <c r="C201" s="5"/>
    </row>
    <row r="202" spans="2:3" x14ac:dyDescent="0.2">
      <c r="B202" s="5"/>
      <c r="C202" s="5"/>
    </row>
    <row r="203" spans="2:3" x14ac:dyDescent="0.2">
      <c r="B203" s="5"/>
      <c r="C203" s="5"/>
    </row>
    <row r="204" spans="2:3" x14ac:dyDescent="0.2">
      <c r="B204" s="5"/>
      <c r="C204" s="5"/>
    </row>
    <row r="205" spans="2:3" x14ac:dyDescent="0.2">
      <c r="B205" s="5"/>
      <c r="C205" s="5"/>
    </row>
    <row r="206" spans="2:3" x14ac:dyDescent="0.2">
      <c r="B206" s="5"/>
      <c r="C206" s="5"/>
    </row>
    <row r="207" spans="2:3" x14ac:dyDescent="0.2">
      <c r="B207" s="5"/>
      <c r="C207" s="5"/>
    </row>
    <row r="208" spans="2:3" x14ac:dyDescent="0.2">
      <c r="B208" s="5"/>
      <c r="C208" s="5"/>
    </row>
    <row r="209" spans="2:3" x14ac:dyDescent="0.2">
      <c r="B209" s="5"/>
      <c r="C209" s="5"/>
    </row>
    <row r="210" spans="2:3" x14ac:dyDescent="0.2">
      <c r="B210" s="5"/>
      <c r="C210" s="5"/>
    </row>
    <row r="211" spans="2:3" x14ac:dyDescent="0.2">
      <c r="B211" s="5"/>
      <c r="C211" s="5"/>
    </row>
    <row r="212" spans="2:3" x14ac:dyDescent="0.2">
      <c r="B212" s="5"/>
      <c r="C212" s="5"/>
    </row>
    <row r="213" spans="2:3" x14ac:dyDescent="0.2">
      <c r="B213" s="5"/>
      <c r="C213" s="5"/>
    </row>
    <row r="214" spans="2:3" x14ac:dyDescent="0.2">
      <c r="B214" s="5"/>
      <c r="C214" s="5"/>
    </row>
    <row r="215" spans="2:3" x14ac:dyDescent="0.2">
      <c r="B215" s="5"/>
      <c r="C215" s="5"/>
    </row>
    <row r="216" spans="2:3" x14ac:dyDescent="0.2">
      <c r="B216" s="5"/>
      <c r="C216" s="5"/>
    </row>
    <row r="217" spans="2:3" x14ac:dyDescent="0.2">
      <c r="B217" s="5"/>
      <c r="C217" s="5"/>
    </row>
    <row r="218" spans="2:3" x14ac:dyDescent="0.2">
      <c r="B218" s="5"/>
      <c r="C218" s="5"/>
    </row>
    <row r="219" spans="2:3" x14ac:dyDescent="0.2">
      <c r="B219" s="5"/>
      <c r="C219" s="5"/>
    </row>
    <row r="220" spans="2:3" x14ac:dyDescent="0.2">
      <c r="B220" s="5"/>
      <c r="C220" s="5"/>
    </row>
    <row r="221" spans="2:3" x14ac:dyDescent="0.2">
      <c r="B221" s="5"/>
      <c r="C221" s="5"/>
    </row>
    <row r="222" spans="2:3" x14ac:dyDescent="0.2">
      <c r="B222" s="5"/>
      <c r="C222" s="5"/>
    </row>
    <row r="223" spans="2:3" x14ac:dyDescent="0.2">
      <c r="B223" s="5"/>
      <c r="C223" s="5"/>
    </row>
    <row r="224" spans="2:3" x14ac:dyDescent="0.2">
      <c r="B224" s="5"/>
      <c r="C224" s="5"/>
    </row>
    <row r="225" spans="2:3" x14ac:dyDescent="0.2">
      <c r="B225" s="5"/>
      <c r="C225" s="5"/>
    </row>
    <row r="226" spans="2:3" x14ac:dyDescent="0.2">
      <c r="B226" s="5"/>
      <c r="C226" s="5"/>
    </row>
    <row r="227" spans="2:3" x14ac:dyDescent="0.2">
      <c r="B227" s="5"/>
      <c r="C227" s="5"/>
    </row>
    <row r="228" spans="2:3" x14ac:dyDescent="0.2">
      <c r="B228" s="5"/>
      <c r="C228" s="5"/>
    </row>
    <row r="229" spans="2:3" x14ac:dyDescent="0.2">
      <c r="B229" s="5"/>
      <c r="C229" s="5"/>
    </row>
    <row r="230" spans="2:3" x14ac:dyDescent="0.2">
      <c r="B230" s="5"/>
      <c r="C230" s="5"/>
    </row>
    <row r="231" spans="2:3" x14ac:dyDescent="0.2">
      <c r="B231" s="5"/>
      <c r="C231" s="5"/>
    </row>
    <row r="232" spans="2:3" x14ac:dyDescent="0.2">
      <c r="B232" s="5"/>
      <c r="C232" s="5"/>
    </row>
    <row r="233" spans="2:3" x14ac:dyDescent="0.2">
      <c r="B233" s="5"/>
      <c r="C233" s="5"/>
    </row>
    <row r="234" spans="2:3" x14ac:dyDescent="0.2">
      <c r="B234" s="5"/>
      <c r="C234" s="5"/>
    </row>
    <row r="235" spans="2:3" x14ac:dyDescent="0.2">
      <c r="B235" s="5"/>
      <c r="C235" s="5"/>
    </row>
    <row r="236" spans="2:3" x14ac:dyDescent="0.2">
      <c r="B236" s="5"/>
      <c r="C236" s="5"/>
    </row>
    <row r="237" spans="2:3" x14ac:dyDescent="0.2">
      <c r="B237" s="5"/>
      <c r="C237" s="5"/>
    </row>
    <row r="238" spans="2:3" x14ac:dyDescent="0.2">
      <c r="B238" s="5"/>
      <c r="C238" s="5"/>
    </row>
    <row r="239" spans="2:3" x14ac:dyDescent="0.2">
      <c r="B239" s="5"/>
      <c r="C239" s="5"/>
    </row>
    <row r="240" spans="2:3" x14ac:dyDescent="0.2">
      <c r="B240" s="5"/>
      <c r="C240" s="5"/>
    </row>
    <row r="241" spans="2:3" x14ac:dyDescent="0.2">
      <c r="B241" s="5"/>
      <c r="C241" s="5"/>
    </row>
    <row r="242" spans="2:3" x14ac:dyDescent="0.2">
      <c r="B242" s="5"/>
      <c r="C242" s="5"/>
    </row>
    <row r="243" spans="2:3" x14ac:dyDescent="0.2">
      <c r="B243" s="5"/>
      <c r="C243" s="5"/>
    </row>
    <row r="244" spans="2:3" x14ac:dyDescent="0.2">
      <c r="B244" s="5"/>
      <c r="C244" s="5"/>
    </row>
    <row r="245" spans="2:3" x14ac:dyDescent="0.2">
      <c r="B245" s="5"/>
      <c r="C245" s="5"/>
    </row>
    <row r="246" spans="2:3" x14ac:dyDescent="0.2">
      <c r="B246" s="5"/>
      <c r="C246" s="5"/>
    </row>
    <row r="247" spans="2:3" x14ac:dyDescent="0.2">
      <c r="B247" s="5"/>
      <c r="C247" s="5"/>
    </row>
    <row r="248" spans="2:3" x14ac:dyDescent="0.2">
      <c r="B248" s="5"/>
      <c r="C248" s="5"/>
    </row>
    <row r="249" spans="2:3" x14ac:dyDescent="0.2">
      <c r="B249" s="5"/>
      <c r="C249" s="5"/>
    </row>
    <row r="250" spans="2:3" x14ac:dyDescent="0.2">
      <c r="B250" s="5"/>
      <c r="C250" s="5"/>
    </row>
    <row r="251" spans="2:3" x14ac:dyDescent="0.2">
      <c r="B251" s="5"/>
      <c r="C251" s="5"/>
    </row>
    <row r="252" spans="2:3" x14ac:dyDescent="0.2">
      <c r="B252" s="5"/>
      <c r="C252" s="5"/>
    </row>
    <row r="253" spans="2:3" x14ac:dyDescent="0.2">
      <c r="B253" s="5"/>
      <c r="C253" s="5"/>
    </row>
    <row r="254" spans="2:3" x14ac:dyDescent="0.2">
      <c r="B254" s="5"/>
      <c r="C254" s="5"/>
    </row>
    <row r="255" spans="2:3" x14ac:dyDescent="0.2">
      <c r="B255" s="5"/>
      <c r="C255" s="5"/>
    </row>
    <row r="256" spans="2:3" x14ac:dyDescent="0.2">
      <c r="B256" s="5"/>
      <c r="C256" s="5"/>
    </row>
    <row r="257" spans="2:3" x14ac:dyDescent="0.2">
      <c r="B257" s="5"/>
      <c r="C257" s="5"/>
    </row>
    <row r="258" spans="2:3" x14ac:dyDescent="0.2">
      <c r="B258" s="5"/>
      <c r="C258" s="5"/>
    </row>
    <row r="259" spans="2:3" x14ac:dyDescent="0.2">
      <c r="B259" s="5"/>
      <c r="C259" s="5"/>
    </row>
    <row r="260" spans="2:3" x14ac:dyDescent="0.2">
      <c r="B260" s="5"/>
      <c r="C260" s="5"/>
    </row>
    <row r="261" spans="2:3" x14ac:dyDescent="0.2">
      <c r="B261" s="5"/>
      <c r="C261" s="5"/>
    </row>
    <row r="262" spans="2:3" x14ac:dyDescent="0.2">
      <c r="B262" s="5"/>
      <c r="C262" s="5"/>
    </row>
    <row r="263" spans="2:3" x14ac:dyDescent="0.2">
      <c r="B263" s="5"/>
      <c r="C263" s="5"/>
    </row>
    <row r="264" spans="2:3" x14ac:dyDescent="0.2">
      <c r="B264" s="5"/>
      <c r="C264" s="5"/>
    </row>
    <row r="265" spans="2:3" x14ac:dyDescent="0.2">
      <c r="B265" s="5"/>
      <c r="C265" s="5"/>
    </row>
    <row r="266" spans="2:3" x14ac:dyDescent="0.2">
      <c r="B266" s="5"/>
      <c r="C266" s="5"/>
    </row>
    <row r="267" spans="2:3" x14ac:dyDescent="0.2">
      <c r="B267" s="5"/>
      <c r="C267" s="5"/>
    </row>
    <row r="268" spans="2:3" x14ac:dyDescent="0.2">
      <c r="B268" s="5"/>
      <c r="C268" s="5"/>
    </row>
    <row r="269" spans="2:3" x14ac:dyDescent="0.2">
      <c r="B269" s="5"/>
      <c r="C269" s="5"/>
    </row>
    <row r="270" spans="2:3" x14ac:dyDescent="0.2">
      <c r="B270" s="5"/>
      <c r="C270" s="5"/>
    </row>
    <row r="271" spans="2:3" x14ac:dyDescent="0.2">
      <c r="B271" s="5"/>
      <c r="C271" s="5"/>
    </row>
    <row r="272" spans="2:3" x14ac:dyDescent="0.2">
      <c r="B272" s="5"/>
      <c r="C272" s="5"/>
    </row>
    <row r="273" spans="2:3" x14ac:dyDescent="0.2">
      <c r="B273" s="5"/>
      <c r="C273" s="5"/>
    </row>
    <row r="274" spans="2:3" x14ac:dyDescent="0.2">
      <c r="B274" s="5"/>
      <c r="C274" s="5"/>
    </row>
    <row r="275" spans="2:3" x14ac:dyDescent="0.2">
      <c r="B275" s="5"/>
      <c r="C275" s="5"/>
    </row>
    <row r="276" spans="2:3" x14ac:dyDescent="0.2">
      <c r="B276" s="5"/>
      <c r="C276" s="5"/>
    </row>
    <row r="277" spans="2:3" x14ac:dyDescent="0.2">
      <c r="B277" s="5"/>
      <c r="C277" s="5"/>
    </row>
    <row r="278" spans="2:3" x14ac:dyDescent="0.2">
      <c r="B278" s="5"/>
      <c r="C278" s="5"/>
    </row>
    <row r="279" spans="2:3" x14ac:dyDescent="0.2">
      <c r="B279" s="5"/>
      <c r="C279" s="5"/>
    </row>
    <row r="280" spans="2:3" x14ac:dyDescent="0.2">
      <c r="B280" s="5"/>
      <c r="C280" s="5"/>
    </row>
    <row r="281" spans="2:3" x14ac:dyDescent="0.2">
      <c r="B281" s="5"/>
      <c r="C281" s="5"/>
    </row>
    <row r="282" spans="2:3" x14ac:dyDescent="0.2">
      <c r="B282" s="5"/>
      <c r="C282" s="5"/>
    </row>
    <row r="283" spans="2:3" x14ac:dyDescent="0.2">
      <c r="B283" s="5"/>
      <c r="C283" s="5"/>
    </row>
    <row r="284" spans="2:3" x14ac:dyDescent="0.2">
      <c r="B284" s="5"/>
      <c r="C284" s="5"/>
    </row>
    <row r="285" spans="2:3" x14ac:dyDescent="0.2">
      <c r="B285" s="5"/>
      <c r="C285" s="5"/>
    </row>
    <row r="286" spans="2:3" x14ac:dyDescent="0.2">
      <c r="B286" s="5"/>
      <c r="C286" s="5"/>
    </row>
    <row r="287" spans="2:3" x14ac:dyDescent="0.2">
      <c r="B287" s="5"/>
      <c r="C287" s="5"/>
    </row>
    <row r="288" spans="2:3" x14ac:dyDescent="0.2">
      <c r="B288" s="5"/>
      <c r="C288" s="5"/>
    </row>
    <row r="289" spans="2:3" x14ac:dyDescent="0.2">
      <c r="B289" s="5"/>
      <c r="C289" s="5"/>
    </row>
    <row r="290" spans="2:3" x14ac:dyDescent="0.2">
      <c r="B290" s="5"/>
      <c r="C290" s="5"/>
    </row>
    <row r="291" spans="2:3" x14ac:dyDescent="0.2">
      <c r="B291" s="5"/>
      <c r="C291" s="5"/>
    </row>
    <row r="292" spans="2:3" x14ac:dyDescent="0.2">
      <c r="B292" s="5"/>
      <c r="C292" s="5"/>
    </row>
    <row r="293" spans="2:3" x14ac:dyDescent="0.2">
      <c r="B293" s="5"/>
      <c r="C293" s="5"/>
    </row>
    <row r="294" spans="2:3" x14ac:dyDescent="0.2">
      <c r="B294" s="5"/>
      <c r="C294" s="5"/>
    </row>
    <row r="295" spans="2:3" x14ac:dyDescent="0.2">
      <c r="B295" s="5"/>
      <c r="C295" s="5"/>
    </row>
    <row r="296" spans="2:3" x14ac:dyDescent="0.2">
      <c r="B296" s="5"/>
      <c r="C296" s="5"/>
    </row>
    <row r="297" spans="2:3" x14ac:dyDescent="0.2">
      <c r="B297" s="5"/>
      <c r="C297" s="5"/>
    </row>
    <row r="298" spans="2:3" x14ac:dyDescent="0.2">
      <c r="B298" s="5"/>
      <c r="C298" s="5"/>
    </row>
    <row r="299" spans="2:3" x14ac:dyDescent="0.2">
      <c r="B299" s="5"/>
      <c r="C299" s="5"/>
    </row>
    <row r="300" spans="2:3" x14ac:dyDescent="0.2">
      <c r="B300" s="5"/>
      <c r="C300" s="5"/>
    </row>
    <row r="301" spans="2:3" x14ac:dyDescent="0.2">
      <c r="B301" s="5"/>
      <c r="C301" s="5"/>
    </row>
    <row r="302" spans="2:3" x14ac:dyDescent="0.2">
      <c r="B302" s="5"/>
      <c r="C302" s="5"/>
    </row>
    <row r="303" spans="2:3" x14ac:dyDescent="0.2">
      <c r="B303" s="5"/>
      <c r="C303" s="5"/>
    </row>
    <row r="304" spans="2:3" x14ac:dyDescent="0.2">
      <c r="B304" s="5"/>
      <c r="C304" s="5"/>
    </row>
    <row r="305" spans="2:3" x14ac:dyDescent="0.2">
      <c r="B305" s="5"/>
      <c r="C305" s="5"/>
    </row>
    <row r="306" spans="2:3" x14ac:dyDescent="0.2">
      <c r="B306" s="5"/>
      <c r="C306" s="5"/>
    </row>
    <row r="307" spans="2:3" x14ac:dyDescent="0.2">
      <c r="B307" s="5"/>
      <c r="C307" s="5"/>
    </row>
    <row r="308" spans="2:3" x14ac:dyDescent="0.2">
      <c r="B308" s="5"/>
      <c r="C308" s="5"/>
    </row>
    <row r="309" spans="2:3" x14ac:dyDescent="0.2">
      <c r="B309" s="5"/>
      <c r="C309" s="5"/>
    </row>
    <row r="310" spans="2:3" x14ac:dyDescent="0.2">
      <c r="B310" s="5"/>
      <c r="C310" s="5"/>
    </row>
    <row r="311" spans="2:3" x14ac:dyDescent="0.2">
      <c r="B311" s="5"/>
      <c r="C311" s="5"/>
    </row>
    <row r="312" spans="2:3" x14ac:dyDescent="0.2">
      <c r="B312" s="5"/>
      <c r="C312" s="5"/>
    </row>
    <row r="313" spans="2:3" x14ac:dyDescent="0.2">
      <c r="B313" s="5"/>
      <c r="C313" s="5"/>
    </row>
    <row r="314" spans="2:3" x14ac:dyDescent="0.2">
      <c r="B314" s="5"/>
      <c r="C314" s="5"/>
    </row>
    <row r="315" spans="2:3" x14ac:dyDescent="0.2">
      <c r="B315" s="5"/>
      <c r="C315" s="5"/>
    </row>
    <row r="316" spans="2:3" x14ac:dyDescent="0.2">
      <c r="B316" s="5"/>
      <c r="C316" s="5"/>
    </row>
    <row r="317" spans="2:3" x14ac:dyDescent="0.2">
      <c r="B317" s="5"/>
      <c r="C317" s="5"/>
    </row>
    <row r="318" spans="2:3" x14ac:dyDescent="0.2">
      <c r="B318" s="5"/>
      <c r="C318" s="5"/>
    </row>
    <row r="319" spans="2:3" x14ac:dyDescent="0.2">
      <c r="B319" s="5"/>
      <c r="C319" s="5"/>
    </row>
    <row r="320" spans="2:3" x14ac:dyDescent="0.2">
      <c r="B320" s="5"/>
      <c r="C320" s="5"/>
    </row>
    <row r="321" spans="2:3" x14ac:dyDescent="0.2">
      <c r="B321" s="5"/>
      <c r="C321" s="5"/>
    </row>
    <row r="322" spans="2:3" x14ac:dyDescent="0.2">
      <c r="B322" s="5"/>
      <c r="C322" s="5"/>
    </row>
    <row r="323" spans="2:3" x14ac:dyDescent="0.2">
      <c r="B323" s="5"/>
      <c r="C323" s="5"/>
    </row>
    <row r="324" spans="2:3" x14ac:dyDescent="0.2">
      <c r="B324" s="5"/>
      <c r="C324" s="5"/>
    </row>
    <row r="325" spans="2:3" x14ac:dyDescent="0.2">
      <c r="B325" s="5"/>
      <c r="C325" s="5"/>
    </row>
    <row r="326" spans="2:3" x14ac:dyDescent="0.2">
      <c r="B326" s="5"/>
      <c r="C326" s="5"/>
    </row>
    <row r="327" spans="2:3" x14ac:dyDescent="0.2">
      <c r="B327" s="5"/>
      <c r="C327" s="5"/>
    </row>
    <row r="328" spans="2:3" x14ac:dyDescent="0.2">
      <c r="B328" s="5"/>
      <c r="C328" s="5"/>
    </row>
    <row r="329" spans="2:3" x14ac:dyDescent="0.2">
      <c r="B329" s="5"/>
      <c r="C329" s="5"/>
    </row>
    <row r="330" spans="2:3" x14ac:dyDescent="0.2">
      <c r="B330" s="5"/>
      <c r="C330" s="5"/>
    </row>
    <row r="331" spans="2:3" x14ac:dyDescent="0.2">
      <c r="B331" s="5"/>
      <c r="C331" s="5"/>
    </row>
    <row r="332" spans="2:3" x14ac:dyDescent="0.2">
      <c r="B332" s="5"/>
      <c r="C332" s="5"/>
    </row>
    <row r="333" spans="2:3" x14ac:dyDescent="0.2">
      <c r="B333" s="5"/>
      <c r="C333" s="5"/>
    </row>
    <row r="334" spans="2:3" x14ac:dyDescent="0.2">
      <c r="B334" s="5"/>
      <c r="C334" s="5"/>
    </row>
    <row r="335" spans="2:3" x14ac:dyDescent="0.2">
      <c r="B335" s="5"/>
      <c r="C335" s="5"/>
    </row>
    <row r="336" spans="2:3" x14ac:dyDescent="0.2">
      <c r="B336" s="5"/>
      <c r="C336" s="5"/>
    </row>
    <row r="337" spans="2:3" x14ac:dyDescent="0.2">
      <c r="B337" s="5"/>
      <c r="C337" s="5"/>
    </row>
    <row r="338" spans="2:3" x14ac:dyDescent="0.2">
      <c r="B338" s="5"/>
      <c r="C338" s="5"/>
    </row>
    <row r="339" spans="2:3" x14ac:dyDescent="0.2">
      <c r="B339" s="5"/>
      <c r="C339" s="5"/>
    </row>
    <row r="340" spans="2:3" x14ac:dyDescent="0.2">
      <c r="B340" s="5"/>
      <c r="C340" s="5"/>
    </row>
    <row r="341" spans="2:3" x14ac:dyDescent="0.2">
      <c r="B341" s="5"/>
      <c r="C341" s="5"/>
    </row>
    <row r="342" spans="2:3" x14ac:dyDescent="0.2">
      <c r="B342" s="5"/>
      <c r="C342" s="5"/>
    </row>
    <row r="343" spans="2:3" x14ac:dyDescent="0.2">
      <c r="B343" s="5"/>
      <c r="C343" s="5"/>
    </row>
    <row r="344" spans="2:3" x14ac:dyDescent="0.2">
      <c r="B344" s="5"/>
      <c r="C344" s="5"/>
    </row>
    <row r="345" spans="2:3" x14ac:dyDescent="0.2">
      <c r="B345" s="5"/>
      <c r="C345" s="5"/>
    </row>
    <row r="346" spans="2:3" x14ac:dyDescent="0.2">
      <c r="B346" s="5"/>
      <c r="C346" s="5"/>
    </row>
    <row r="347" spans="2:3" x14ac:dyDescent="0.2">
      <c r="B347" s="5"/>
      <c r="C347" s="5"/>
    </row>
    <row r="348" spans="2:3" x14ac:dyDescent="0.2">
      <c r="B348" s="5"/>
      <c r="C348" s="5"/>
    </row>
    <row r="349" spans="2:3" x14ac:dyDescent="0.2">
      <c r="B349" s="5"/>
      <c r="C349" s="5"/>
    </row>
    <row r="350" spans="2:3" x14ac:dyDescent="0.2">
      <c r="B350" s="5"/>
      <c r="C350" s="5"/>
    </row>
    <row r="351" spans="2:3" x14ac:dyDescent="0.2">
      <c r="B351" s="5"/>
      <c r="C351" s="5"/>
    </row>
    <row r="352" spans="2:3" x14ac:dyDescent="0.2">
      <c r="B352" s="5"/>
      <c r="C352" s="5"/>
    </row>
    <row r="353" spans="2:3" x14ac:dyDescent="0.2">
      <c r="B353" s="5"/>
      <c r="C353" s="5"/>
    </row>
    <row r="354" spans="2:3" x14ac:dyDescent="0.2">
      <c r="B354" s="5"/>
      <c r="C354" s="5"/>
    </row>
    <row r="355" spans="2:3" x14ac:dyDescent="0.2">
      <c r="B355" s="5"/>
      <c r="C355" s="5"/>
    </row>
    <row r="356" spans="2:3" x14ac:dyDescent="0.2">
      <c r="B356" s="5"/>
      <c r="C356" s="5"/>
    </row>
    <row r="357" spans="2:3" x14ac:dyDescent="0.2">
      <c r="B357" s="5"/>
      <c r="C357" s="5"/>
    </row>
    <row r="358" spans="2:3" x14ac:dyDescent="0.2">
      <c r="B358" s="5"/>
      <c r="C358" s="5"/>
    </row>
    <row r="359" spans="2:3" x14ac:dyDescent="0.2">
      <c r="B359" s="5"/>
      <c r="C359" s="5"/>
    </row>
    <row r="360" spans="2:3" x14ac:dyDescent="0.2">
      <c r="B360" s="5"/>
      <c r="C360" s="5"/>
    </row>
    <row r="361" spans="2:3" x14ac:dyDescent="0.2">
      <c r="B361" s="5"/>
      <c r="C361" s="5"/>
    </row>
    <row r="362" spans="2:3" x14ac:dyDescent="0.2">
      <c r="B362" s="5"/>
      <c r="C362" s="5"/>
    </row>
    <row r="363" spans="2:3" x14ac:dyDescent="0.2">
      <c r="B363" s="5"/>
      <c r="C363" s="5"/>
    </row>
    <row r="364" spans="2:3" x14ac:dyDescent="0.2">
      <c r="B364" s="5"/>
      <c r="C364" s="5"/>
    </row>
    <row r="365" spans="2:3" x14ac:dyDescent="0.2">
      <c r="B365" s="5"/>
      <c r="C365" s="5"/>
    </row>
    <row r="366" spans="2:3" x14ac:dyDescent="0.2">
      <c r="B366" s="5"/>
      <c r="C366" s="5"/>
    </row>
    <row r="367" spans="2:3" x14ac:dyDescent="0.2">
      <c r="B367" s="5"/>
      <c r="C367" s="5"/>
    </row>
    <row r="368" spans="2:3" x14ac:dyDescent="0.2">
      <c r="B368" s="5"/>
      <c r="C368" s="5"/>
    </row>
    <row r="369" spans="2:3" x14ac:dyDescent="0.2">
      <c r="B369" s="5"/>
      <c r="C369" s="5"/>
    </row>
    <row r="370" spans="2:3" x14ac:dyDescent="0.2">
      <c r="B370" s="5"/>
      <c r="C370" s="5"/>
    </row>
    <row r="371" spans="2:3" x14ac:dyDescent="0.2">
      <c r="B371" s="5"/>
      <c r="C371" s="5"/>
    </row>
    <row r="372" spans="2:3" x14ac:dyDescent="0.2">
      <c r="B372" s="5"/>
      <c r="C372" s="5"/>
    </row>
    <row r="373" spans="2:3" x14ac:dyDescent="0.2">
      <c r="B373" s="5"/>
      <c r="C373" s="5"/>
    </row>
    <row r="374" spans="2:3" x14ac:dyDescent="0.2">
      <c r="B374" s="5"/>
      <c r="C374" s="5"/>
    </row>
    <row r="375" spans="2:3" x14ac:dyDescent="0.2">
      <c r="B375" s="5"/>
      <c r="C375" s="5"/>
    </row>
    <row r="376" spans="2:3" x14ac:dyDescent="0.2">
      <c r="B376" s="5"/>
      <c r="C376" s="5"/>
    </row>
    <row r="377" spans="2:3" x14ac:dyDescent="0.2">
      <c r="B377" s="5"/>
      <c r="C377" s="5"/>
    </row>
    <row r="378" spans="2:3" x14ac:dyDescent="0.2">
      <c r="B378" s="5"/>
      <c r="C378" s="5"/>
    </row>
    <row r="379" spans="2:3" x14ac:dyDescent="0.2">
      <c r="B379" s="5"/>
      <c r="C379" s="5"/>
    </row>
    <row r="380" spans="2:3" x14ac:dyDescent="0.2">
      <c r="B380" s="5"/>
      <c r="C380" s="5"/>
    </row>
    <row r="381" spans="2:3" x14ac:dyDescent="0.2">
      <c r="B381" s="5"/>
      <c r="C381" s="5"/>
    </row>
    <row r="382" spans="2:3" x14ac:dyDescent="0.2">
      <c r="B382" s="5"/>
      <c r="C382" s="5"/>
    </row>
    <row r="383" spans="2:3" x14ac:dyDescent="0.2">
      <c r="B383" s="5"/>
      <c r="C383" s="5"/>
    </row>
    <row r="384" spans="2:3" x14ac:dyDescent="0.2">
      <c r="B384" s="5"/>
      <c r="C384" s="5"/>
    </row>
    <row r="385" spans="2:3" x14ac:dyDescent="0.2">
      <c r="B385" s="5"/>
      <c r="C385" s="5"/>
    </row>
    <row r="386" spans="2:3" x14ac:dyDescent="0.2">
      <c r="B386" s="5"/>
      <c r="C386" s="5"/>
    </row>
    <row r="387" spans="2:3" x14ac:dyDescent="0.2">
      <c r="B387" s="5"/>
      <c r="C387" s="5"/>
    </row>
    <row r="388" spans="2:3" x14ac:dyDescent="0.2">
      <c r="B388" s="5"/>
      <c r="C388" s="5"/>
    </row>
    <row r="389" spans="2:3" x14ac:dyDescent="0.2">
      <c r="B389" s="5"/>
      <c r="C389" s="5"/>
    </row>
    <row r="390" spans="2:3" x14ac:dyDescent="0.2">
      <c r="B390" s="5"/>
      <c r="C390" s="5"/>
    </row>
    <row r="391" spans="2:3" x14ac:dyDescent="0.2">
      <c r="B391" s="5"/>
      <c r="C391" s="5"/>
    </row>
    <row r="392" spans="2:3" x14ac:dyDescent="0.2">
      <c r="B392" s="5"/>
      <c r="C392" s="5"/>
    </row>
    <row r="393" spans="2:3" x14ac:dyDescent="0.2">
      <c r="B393" s="5"/>
      <c r="C393" s="5"/>
    </row>
    <row r="394" spans="2:3" x14ac:dyDescent="0.2">
      <c r="B394" s="5"/>
      <c r="C394" s="5"/>
    </row>
    <row r="395" spans="2:3" x14ac:dyDescent="0.2">
      <c r="B395" s="5"/>
      <c r="C395" s="5"/>
    </row>
    <row r="396" spans="2:3" x14ac:dyDescent="0.2">
      <c r="B396" s="5"/>
      <c r="C396" s="5"/>
    </row>
    <row r="397" spans="2:3" x14ac:dyDescent="0.2">
      <c r="B397" s="5"/>
      <c r="C397" s="5"/>
    </row>
    <row r="398" spans="2:3" x14ac:dyDescent="0.2">
      <c r="B398" s="5"/>
      <c r="C398" s="5"/>
    </row>
    <row r="399" spans="2:3" x14ac:dyDescent="0.2">
      <c r="B399" s="5"/>
      <c r="C399" s="5"/>
    </row>
    <row r="400" spans="2:3" x14ac:dyDescent="0.2">
      <c r="B400" s="5"/>
      <c r="C400" s="5"/>
    </row>
    <row r="401" spans="2:3" x14ac:dyDescent="0.2">
      <c r="B401" s="5"/>
      <c r="C401" s="5"/>
    </row>
    <row r="402" spans="2:3" x14ac:dyDescent="0.2">
      <c r="B402" s="5"/>
      <c r="C402" s="5"/>
    </row>
    <row r="403" spans="2:3" x14ac:dyDescent="0.2">
      <c r="B403" s="5"/>
      <c r="C403" s="5"/>
    </row>
    <row r="404" spans="2:3" x14ac:dyDescent="0.2">
      <c r="B404" s="5"/>
      <c r="C404" s="5"/>
    </row>
    <row r="405" spans="2:3" x14ac:dyDescent="0.2">
      <c r="B405" s="5"/>
      <c r="C405" s="5"/>
    </row>
    <row r="406" spans="2:3" x14ac:dyDescent="0.2">
      <c r="B406" s="5"/>
      <c r="C406" s="5"/>
    </row>
    <row r="407" spans="2:3" x14ac:dyDescent="0.2">
      <c r="B407" s="5"/>
      <c r="C407" s="5"/>
    </row>
    <row r="408" spans="2:3" x14ac:dyDescent="0.2">
      <c r="B408" s="5"/>
      <c r="C408" s="5"/>
    </row>
    <row r="409" spans="2:3" x14ac:dyDescent="0.2">
      <c r="B409" s="5"/>
      <c r="C409" s="5"/>
    </row>
    <row r="410" spans="2:3" x14ac:dyDescent="0.2">
      <c r="B410" s="5"/>
      <c r="C410" s="5"/>
    </row>
    <row r="411" spans="2:3" x14ac:dyDescent="0.2">
      <c r="B411" s="5"/>
      <c r="C411" s="5"/>
    </row>
    <row r="412" spans="2:3" x14ac:dyDescent="0.2">
      <c r="B412" s="5"/>
      <c r="C412" s="5"/>
    </row>
    <row r="413" spans="2:3" x14ac:dyDescent="0.2">
      <c r="B413" s="5"/>
      <c r="C413" s="5"/>
    </row>
    <row r="414" spans="2:3" x14ac:dyDescent="0.2">
      <c r="B414" s="5"/>
      <c r="C414" s="5"/>
    </row>
    <row r="415" spans="2:3" x14ac:dyDescent="0.2">
      <c r="B415" s="5"/>
      <c r="C415" s="5"/>
    </row>
    <row r="416" spans="2:3" x14ac:dyDescent="0.2">
      <c r="B416" s="5"/>
      <c r="C416" s="5"/>
    </row>
    <row r="417" spans="2:3" x14ac:dyDescent="0.2">
      <c r="B417" s="5"/>
      <c r="C417" s="5"/>
    </row>
    <row r="418" spans="2:3" x14ac:dyDescent="0.2">
      <c r="B418" s="5"/>
      <c r="C418" s="5"/>
    </row>
    <row r="419" spans="2:3" x14ac:dyDescent="0.2">
      <c r="B419" s="5"/>
      <c r="C419" s="5"/>
    </row>
    <row r="420" spans="2:3" x14ac:dyDescent="0.2">
      <c r="B420" s="5"/>
      <c r="C420" s="5"/>
    </row>
    <row r="421" spans="2:3" x14ac:dyDescent="0.2">
      <c r="B421" s="5"/>
      <c r="C421" s="5"/>
    </row>
    <row r="422" spans="2:3" x14ac:dyDescent="0.2">
      <c r="B422" s="5"/>
      <c r="C422" s="5"/>
    </row>
    <row r="423" spans="2:3" x14ac:dyDescent="0.2">
      <c r="B423" s="5"/>
      <c r="C423" s="5"/>
    </row>
    <row r="424" spans="2:3" x14ac:dyDescent="0.2">
      <c r="B424" s="5"/>
      <c r="C424" s="5"/>
    </row>
    <row r="425" spans="2:3" x14ac:dyDescent="0.2">
      <c r="B425" s="5"/>
      <c r="C425" s="5"/>
    </row>
    <row r="426" spans="2:3" x14ac:dyDescent="0.2">
      <c r="B426" s="5"/>
      <c r="C426" s="5"/>
    </row>
    <row r="427" spans="2:3" x14ac:dyDescent="0.2">
      <c r="B427" s="5"/>
      <c r="C427" s="5"/>
    </row>
    <row r="428" spans="2:3" x14ac:dyDescent="0.2">
      <c r="B428" s="5"/>
      <c r="C428" s="5"/>
    </row>
    <row r="429" spans="2:3" x14ac:dyDescent="0.2">
      <c r="B429" s="5"/>
      <c r="C429" s="5"/>
    </row>
    <row r="430" spans="2:3" x14ac:dyDescent="0.2">
      <c r="B430" s="5"/>
      <c r="C430" s="5"/>
    </row>
    <row r="431" spans="2:3" x14ac:dyDescent="0.2">
      <c r="B431" s="5"/>
      <c r="C431" s="5"/>
    </row>
    <row r="432" spans="2:3" x14ac:dyDescent="0.2">
      <c r="B432" s="5"/>
      <c r="C432" s="5"/>
    </row>
    <row r="433" spans="2:3" x14ac:dyDescent="0.2">
      <c r="B433" s="5"/>
      <c r="C433" s="5"/>
    </row>
    <row r="434" spans="2:3" x14ac:dyDescent="0.2">
      <c r="B434" s="5"/>
      <c r="C434" s="5"/>
    </row>
    <row r="435" spans="2:3" x14ac:dyDescent="0.2">
      <c r="B435" s="5"/>
      <c r="C435" s="5"/>
    </row>
    <row r="436" spans="2:3" x14ac:dyDescent="0.2">
      <c r="B436" s="5"/>
      <c r="C436" s="5"/>
    </row>
    <row r="437" spans="2:3" x14ac:dyDescent="0.2">
      <c r="B437" s="5"/>
      <c r="C437" s="5"/>
    </row>
    <row r="438" spans="2:3" x14ac:dyDescent="0.2">
      <c r="B438" s="5"/>
      <c r="C438" s="5"/>
    </row>
    <row r="439" spans="2:3" x14ac:dyDescent="0.2">
      <c r="B439" s="5"/>
      <c r="C439" s="5"/>
    </row>
    <row r="440" spans="2:3" x14ac:dyDescent="0.2">
      <c r="B440" s="5"/>
      <c r="C440" s="5"/>
    </row>
    <row r="441" spans="2:3" x14ac:dyDescent="0.2">
      <c r="B441" s="5"/>
      <c r="C441" s="5"/>
    </row>
    <row r="442" spans="2:3" x14ac:dyDescent="0.2">
      <c r="B442" s="5"/>
      <c r="C442" s="5"/>
    </row>
    <row r="443" spans="2:3" x14ac:dyDescent="0.2">
      <c r="B443" s="5"/>
      <c r="C443" s="5"/>
    </row>
    <row r="444" spans="2:3" x14ac:dyDescent="0.2">
      <c r="B444" s="5"/>
      <c r="C444" s="5"/>
    </row>
    <row r="445" spans="2:3" x14ac:dyDescent="0.2">
      <c r="B445" s="5"/>
      <c r="C445" s="5"/>
    </row>
    <row r="446" spans="2:3" x14ac:dyDescent="0.2">
      <c r="B446" s="5"/>
      <c r="C446" s="5"/>
    </row>
    <row r="447" spans="2:3" x14ac:dyDescent="0.2">
      <c r="B447" s="5"/>
      <c r="C447" s="5"/>
    </row>
    <row r="448" spans="2:3" x14ac:dyDescent="0.2">
      <c r="B448" s="5"/>
      <c r="C448" s="5"/>
    </row>
    <row r="449" spans="2:3" x14ac:dyDescent="0.2">
      <c r="B449" s="5"/>
      <c r="C449" s="5"/>
    </row>
    <row r="450" spans="2:3" x14ac:dyDescent="0.2">
      <c r="B450" s="5"/>
      <c r="C450" s="5"/>
    </row>
    <row r="451" spans="2:3" x14ac:dyDescent="0.2">
      <c r="B451" s="5"/>
      <c r="C451" s="5"/>
    </row>
    <row r="452" spans="2:3" x14ac:dyDescent="0.2">
      <c r="B452" s="5"/>
      <c r="C452" s="5"/>
    </row>
    <row r="453" spans="2:3" x14ac:dyDescent="0.2">
      <c r="B453" s="5"/>
      <c r="C453" s="5"/>
    </row>
    <row r="454" spans="2:3" x14ac:dyDescent="0.2">
      <c r="B454" s="5"/>
      <c r="C454" s="5"/>
    </row>
    <row r="455" spans="2:3" x14ac:dyDescent="0.2">
      <c r="B455" s="5"/>
      <c r="C455" s="5"/>
    </row>
    <row r="456" spans="2:3" x14ac:dyDescent="0.2">
      <c r="B456" s="5"/>
      <c r="C456" s="5"/>
    </row>
    <row r="457" spans="2:3" x14ac:dyDescent="0.2">
      <c r="B457" s="5"/>
      <c r="C457" s="5"/>
    </row>
    <row r="458" spans="2:3" x14ac:dyDescent="0.2">
      <c r="B458" s="5"/>
      <c r="C458" s="5"/>
    </row>
    <row r="459" spans="2:3" x14ac:dyDescent="0.2">
      <c r="B459" s="5"/>
      <c r="C459" s="5"/>
    </row>
    <row r="460" spans="2:3" x14ac:dyDescent="0.2">
      <c r="B460" s="5"/>
      <c r="C460" s="5"/>
    </row>
    <row r="461" spans="2:3" x14ac:dyDescent="0.2">
      <c r="B461" s="5"/>
      <c r="C461" s="5"/>
    </row>
    <row r="462" spans="2:3" x14ac:dyDescent="0.2">
      <c r="B462" s="5"/>
      <c r="C462" s="5"/>
    </row>
    <row r="463" spans="2:3" x14ac:dyDescent="0.2">
      <c r="B463" s="5"/>
      <c r="C463" s="5"/>
    </row>
    <row r="464" spans="2:3" x14ac:dyDescent="0.2">
      <c r="B464" s="5"/>
      <c r="C464" s="5"/>
    </row>
    <row r="465" spans="2:3" x14ac:dyDescent="0.2">
      <c r="B465" s="5"/>
      <c r="C465" s="5"/>
    </row>
    <row r="466" spans="2:3" x14ac:dyDescent="0.2">
      <c r="B466" s="5"/>
      <c r="C466" s="5"/>
    </row>
    <row r="467" spans="2:3" x14ac:dyDescent="0.2">
      <c r="B467" s="5"/>
      <c r="C467" s="5"/>
    </row>
    <row r="468" spans="2:3" x14ac:dyDescent="0.2">
      <c r="B468" s="5"/>
      <c r="C468" s="5"/>
    </row>
    <row r="469" spans="2:3" x14ac:dyDescent="0.2">
      <c r="B469" s="5"/>
      <c r="C469" s="5"/>
    </row>
    <row r="470" spans="2:3" x14ac:dyDescent="0.2">
      <c r="B470" s="5"/>
      <c r="C470" s="5"/>
    </row>
    <row r="471" spans="2:3" x14ac:dyDescent="0.2">
      <c r="B471" s="5"/>
      <c r="C471" s="5"/>
    </row>
    <row r="472" spans="2:3" x14ac:dyDescent="0.2">
      <c r="B472" s="5"/>
      <c r="C472" s="5"/>
    </row>
    <row r="473" spans="2:3" x14ac:dyDescent="0.2">
      <c r="B473" s="5"/>
      <c r="C473" s="5"/>
    </row>
    <row r="474" spans="2:3" x14ac:dyDescent="0.2">
      <c r="B474" s="5"/>
      <c r="C474" s="5"/>
    </row>
    <row r="475" spans="2:3" x14ac:dyDescent="0.2">
      <c r="B475" s="5"/>
      <c r="C475" s="5"/>
    </row>
    <row r="476" spans="2:3" x14ac:dyDescent="0.2">
      <c r="B476" s="5"/>
      <c r="C476" s="5"/>
    </row>
    <row r="477" spans="2:3" x14ac:dyDescent="0.2">
      <c r="B477" s="5"/>
      <c r="C477" s="5"/>
    </row>
    <row r="478" spans="2:3" x14ac:dyDescent="0.2">
      <c r="B478" s="5"/>
      <c r="C478" s="5"/>
    </row>
    <row r="479" spans="2:3" x14ac:dyDescent="0.2">
      <c r="B479" s="5"/>
      <c r="C479" s="5"/>
    </row>
    <row r="480" spans="2:3" x14ac:dyDescent="0.2">
      <c r="B480" s="5"/>
      <c r="C480" s="5"/>
    </row>
    <row r="481" spans="2:3" x14ac:dyDescent="0.2">
      <c r="B481" s="5"/>
      <c r="C481" s="5"/>
    </row>
    <row r="482" spans="2:3" x14ac:dyDescent="0.2">
      <c r="B482" s="5"/>
      <c r="C482" s="5"/>
    </row>
    <row r="483" spans="2:3" x14ac:dyDescent="0.2">
      <c r="B483" s="5"/>
      <c r="C483" s="5"/>
    </row>
    <row r="484" spans="2:3" x14ac:dyDescent="0.2">
      <c r="B484" s="5"/>
      <c r="C484" s="5"/>
    </row>
    <row r="485" spans="2:3" x14ac:dyDescent="0.2">
      <c r="B485" s="5"/>
      <c r="C485" s="5"/>
    </row>
    <row r="486" spans="2:3" x14ac:dyDescent="0.2">
      <c r="B486" s="5"/>
      <c r="C486" s="5"/>
    </row>
    <row r="487" spans="2:3" x14ac:dyDescent="0.2">
      <c r="B487" s="5"/>
      <c r="C487" s="5"/>
    </row>
    <row r="488" spans="2:3" x14ac:dyDescent="0.2">
      <c r="B488" s="5"/>
      <c r="C488" s="5"/>
    </row>
    <row r="489" spans="2:3" x14ac:dyDescent="0.2">
      <c r="B489" s="5"/>
      <c r="C489" s="5"/>
    </row>
    <row r="490" spans="2:3" x14ac:dyDescent="0.2">
      <c r="B490" s="5"/>
      <c r="C490" s="5"/>
    </row>
    <row r="491" spans="2:3" x14ac:dyDescent="0.2">
      <c r="B491" s="5"/>
      <c r="C491" s="5"/>
    </row>
    <row r="492" spans="2:3" x14ac:dyDescent="0.2">
      <c r="B492" s="5"/>
      <c r="C492" s="5"/>
    </row>
    <row r="493" spans="2:3" x14ac:dyDescent="0.2">
      <c r="B493" s="5"/>
      <c r="C493" s="5"/>
    </row>
    <row r="494" spans="2:3" x14ac:dyDescent="0.2">
      <c r="B494" s="5"/>
      <c r="C494" s="5"/>
    </row>
    <row r="495" spans="2:3" x14ac:dyDescent="0.2">
      <c r="B495" s="5"/>
      <c r="C495" s="5"/>
    </row>
    <row r="496" spans="2:3" x14ac:dyDescent="0.2">
      <c r="B496" s="5"/>
      <c r="C496" s="5"/>
    </row>
    <row r="497" spans="2:3" x14ac:dyDescent="0.2">
      <c r="B497" s="5"/>
      <c r="C497" s="5"/>
    </row>
    <row r="498" spans="2:3" x14ac:dyDescent="0.2">
      <c r="B498" s="5"/>
      <c r="C498" s="5"/>
    </row>
    <row r="499" spans="2:3" x14ac:dyDescent="0.2">
      <c r="B499" s="5"/>
      <c r="C499" s="5"/>
    </row>
    <row r="500" spans="2:3" x14ac:dyDescent="0.2">
      <c r="B500" s="5"/>
      <c r="C500" s="5"/>
    </row>
    <row r="501" spans="2:3" x14ac:dyDescent="0.2">
      <c r="B501" s="5"/>
      <c r="C501" s="5"/>
    </row>
    <row r="502" spans="2:3" x14ac:dyDescent="0.2">
      <c r="B502" s="5"/>
      <c r="C502" s="5"/>
    </row>
    <row r="503" spans="2:3" x14ac:dyDescent="0.2">
      <c r="B503" s="5"/>
      <c r="C503" s="5"/>
    </row>
    <row r="504" spans="2:3" x14ac:dyDescent="0.2">
      <c r="B504" s="5"/>
      <c r="C504" s="5"/>
    </row>
    <row r="505" spans="2:3" x14ac:dyDescent="0.2">
      <c r="B505" s="5"/>
      <c r="C505" s="5"/>
    </row>
    <row r="506" spans="2:3" x14ac:dyDescent="0.2">
      <c r="B506" s="5"/>
      <c r="C506" s="5"/>
    </row>
    <row r="507" spans="2:3" x14ac:dyDescent="0.2">
      <c r="B507" s="5"/>
      <c r="C507" s="5"/>
    </row>
    <row r="508" spans="2:3" x14ac:dyDescent="0.2">
      <c r="B508" s="5"/>
      <c r="C508" s="5"/>
    </row>
    <row r="509" spans="2:3" x14ac:dyDescent="0.2">
      <c r="B509" s="5"/>
      <c r="C509" s="5"/>
    </row>
    <row r="510" spans="2:3" x14ac:dyDescent="0.2">
      <c r="B510" s="5"/>
      <c r="C510" s="5"/>
    </row>
    <row r="511" spans="2:3" x14ac:dyDescent="0.2">
      <c r="B511" s="5"/>
      <c r="C511" s="5"/>
    </row>
    <row r="512" spans="2:3" x14ac:dyDescent="0.2">
      <c r="B512" s="5"/>
      <c r="C512" s="5"/>
    </row>
    <row r="513" spans="2:3" x14ac:dyDescent="0.2">
      <c r="B513" s="5"/>
      <c r="C513" s="5"/>
    </row>
    <row r="514" spans="2:3" x14ac:dyDescent="0.2">
      <c r="B514" s="5"/>
      <c r="C514" s="5"/>
    </row>
    <row r="515" spans="2:3" x14ac:dyDescent="0.2">
      <c r="B515" s="5"/>
      <c r="C515" s="5"/>
    </row>
    <row r="516" spans="2:3" x14ac:dyDescent="0.2">
      <c r="B516" s="5"/>
      <c r="C516" s="5"/>
    </row>
    <row r="517" spans="2:3" x14ac:dyDescent="0.2">
      <c r="B517" s="5"/>
      <c r="C517" s="5"/>
    </row>
    <row r="518" spans="2:3" x14ac:dyDescent="0.2">
      <c r="B518" s="5"/>
      <c r="C518" s="5"/>
    </row>
    <row r="519" spans="2:3" x14ac:dyDescent="0.2">
      <c r="B519" s="5"/>
      <c r="C519" s="5"/>
    </row>
    <row r="520" spans="2:3" x14ac:dyDescent="0.2">
      <c r="B520" s="5"/>
      <c r="C520" s="5"/>
    </row>
    <row r="521" spans="2:3" x14ac:dyDescent="0.2">
      <c r="B521" s="5"/>
      <c r="C521" s="5"/>
    </row>
    <row r="522" spans="2:3" x14ac:dyDescent="0.2">
      <c r="B522" s="5"/>
      <c r="C522" s="5"/>
    </row>
    <row r="523" spans="2:3" x14ac:dyDescent="0.2">
      <c r="B523" s="5"/>
      <c r="C523" s="5"/>
    </row>
    <row r="524" spans="2:3" x14ac:dyDescent="0.2">
      <c r="B524" s="5"/>
      <c r="C524" s="5"/>
    </row>
    <row r="525" spans="2:3" x14ac:dyDescent="0.2">
      <c r="B525" s="5"/>
      <c r="C525" s="5"/>
    </row>
    <row r="526" spans="2:3" x14ac:dyDescent="0.2">
      <c r="B526" s="5"/>
      <c r="C526" s="5"/>
    </row>
    <row r="527" spans="2:3" x14ac:dyDescent="0.2">
      <c r="B527" s="5"/>
      <c r="C527" s="5"/>
    </row>
    <row r="528" spans="2:3" x14ac:dyDescent="0.2">
      <c r="B528" s="5"/>
      <c r="C528" s="5"/>
    </row>
    <row r="529" spans="2:3" x14ac:dyDescent="0.2">
      <c r="B529" s="5"/>
      <c r="C529" s="5"/>
    </row>
    <row r="530" spans="2:3" x14ac:dyDescent="0.2">
      <c r="B530" s="5"/>
      <c r="C530" s="5"/>
    </row>
    <row r="531" spans="2:3" x14ac:dyDescent="0.2">
      <c r="B531" s="5"/>
      <c r="C531" s="5"/>
    </row>
    <row r="532" spans="2:3" x14ac:dyDescent="0.2">
      <c r="B532" s="5"/>
      <c r="C532" s="5"/>
    </row>
    <row r="533" spans="2:3" x14ac:dyDescent="0.2">
      <c r="B533" s="5"/>
      <c r="C533" s="5"/>
    </row>
    <row r="534" spans="2:3" x14ac:dyDescent="0.2">
      <c r="B534" s="5"/>
      <c r="C534" s="5"/>
    </row>
    <row r="535" spans="2:3" x14ac:dyDescent="0.2">
      <c r="B535" s="5"/>
      <c r="C535" s="5"/>
    </row>
    <row r="536" spans="2:3" x14ac:dyDescent="0.2">
      <c r="B536" s="5"/>
      <c r="C536" s="5"/>
    </row>
    <row r="537" spans="2:3" x14ac:dyDescent="0.2">
      <c r="B537" s="5"/>
      <c r="C537" s="5"/>
    </row>
    <row r="538" spans="2:3" x14ac:dyDescent="0.2">
      <c r="B538" s="5"/>
      <c r="C538" s="5"/>
    </row>
    <row r="539" spans="2:3" x14ac:dyDescent="0.2">
      <c r="B539" s="5"/>
      <c r="C539" s="5"/>
    </row>
    <row r="540" spans="2:3" x14ac:dyDescent="0.2">
      <c r="B540" s="5"/>
      <c r="C540" s="5"/>
    </row>
    <row r="541" spans="2:3" x14ac:dyDescent="0.2">
      <c r="B541" s="5"/>
      <c r="C541" s="5"/>
    </row>
    <row r="542" spans="2:3" x14ac:dyDescent="0.2">
      <c r="B542" s="5"/>
      <c r="C542" s="5"/>
    </row>
    <row r="543" spans="2:3" x14ac:dyDescent="0.2">
      <c r="B543" s="5"/>
      <c r="C543" s="5"/>
    </row>
    <row r="544" spans="2:3" x14ac:dyDescent="0.2">
      <c r="B544" s="5"/>
      <c r="C544" s="5"/>
    </row>
    <row r="545" spans="2:3" x14ac:dyDescent="0.2">
      <c r="B545" s="5"/>
      <c r="C545" s="5"/>
    </row>
    <row r="546" spans="2:3" x14ac:dyDescent="0.2">
      <c r="B546" s="5"/>
      <c r="C546" s="5"/>
    </row>
    <row r="547" spans="2:3" x14ac:dyDescent="0.2">
      <c r="B547" s="5"/>
      <c r="C547" s="5"/>
    </row>
    <row r="548" spans="2:3" x14ac:dyDescent="0.2">
      <c r="B548" s="5"/>
      <c r="C548" s="5"/>
    </row>
    <row r="549" spans="2:3" x14ac:dyDescent="0.2">
      <c r="B549" s="5"/>
      <c r="C549" s="5"/>
    </row>
    <row r="550" spans="2:3" x14ac:dyDescent="0.2">
      <c r="B550" s="5"/>
      <c r="C550" s="5"/>
    </row>
    <row r="551" spans="2:3" x14ac:dyDescent="0.2">
      <c r="B551" s="5"/>
      <c r="C551" s="5"/>
    </row>
    <row r="552" spans="2:3" x14ac:dyDescent="0.2">
      <c r="B552" s="5"/>
      <c r="C552" s="5"/>
    </row>
    <row r="553" spans="2:3" x14ac:dyDescent="0.2">
      <c r="B553" s="5"/>
      <c r="C553" s="5"/>
    </row>
    <row r="554" spans="2:3" x14ac:dyDescent="0.2">
      <c r="B554" s="5"/>
      <c r="C554" s="5"/>
    </row>
    <row r="555" spans="2:3" x14ac:dyDescent="0.2">
      <c r="B555" s="5"/>
      <c r="C555" s="5"/>
    </row>
    <row r="556" spans="2:3" x14ac:dyDescent="0.2">
      <c r="B556" s="5"/>
      <c r="C556" s="5"/>
    </row>
    <row r="557" spans="2:3" x14ac:dyDescent="0.2">
      <c r="B557" s="5"/>
      <c r="C557" s="5"/>
    </row>
    <row r="558" spans="2:3" x14ac:dyDescent="0.2">
      <c r="B558" s="5"/>
      <c r="C558" s="5"/>
    </row>
    <row r="559" spans="2:3" x14ac:dyDescent="0.2">
      <c r="B559" s="5"/>
      <c r="C559" s="5"/>
    </row>
    <row r="560" spans="2:3" x14ac:dyDescent="0.2">
      <c r="B560" s="5"/>
      <c r="C560" s="5"/>
    </row>
    <row r="561" spans="2:3" x14ac:dyDescent="0.2">
      <c r="B561" s="5"/>
      <c r="C561" s="5"/>
    </row>
    <row r="562" spans="2:3" x14ac:dyDescent="0.2">
      <c r="B562" s="5"/>
      <c r="C562" s="5"/>
    </row>
    <row r="563" spans="2:3" x14ac:dyDescent="0.2">
      <c r="B563" s="5"/>
      <c r="C563" s="5"/>
    </row>
    <row r="564" spans="2:3" x14ac:dyDescent="0.2">
      <c r="B564" s="5"/>
      <c r="C564" s="5"/>
    </row>
    <row r="565" spans="2:3" x14ac:dyDescent="0.2">
      <c r="B565" s="5"/>
      <c r="C565" s="5"/>
    </row>
    <row r="566" spans="2:3" x14ac:dyDescent="0.2">
      <c r="B566" s="5"/>
      <c r="C566" s="5"/>
    </row>
    <row r="567" spans="2:3" x14ac:dyDescent="0.2">
      <c r="B567" s="5"/>
      <c r="C567" s="5"/>
    </row>
    <row r="568" spans="2:3" x14ac:dyDescent="0.2">
      <c r="B568" s="5"/>
      <c r="C568" s="5"/>
    </row>
    <row r="569" spans="2:3" x14ac:dyDescent="0.2">
      <c r="B569" s="5"/>
      <c r="C569" s="5"/>
    </row>
    <row r="570" spans="2:3" x14ac:dyDescent="0.2">
      <c r="B570" s="5"/>
      <c r="C570" s="5"/>
    </row>
    <row r="571" spans="2:3" x14ac:dyDescent="0.2">
      <c r="B571" s="5"/>
      <c r="C571" s="5"/>
    </row>
    <row r="572" spans="2:3" x14ac:dyDescent="0.2">
      <c r="B572" s="5"/>
      <c r="C572" s="5"/>
    </row>
    <row r="573" spans="2:3" x14ac:dyDescent="0.2">
      <c r="B573" s="5"/>
      <c r="C573" s="5"/>
    </row>
    <row r="574" spans="2:3" x14ac:dyDescent="0.2">
      <c r="B574" s="5"/>
      <c r="C574" s="5"/>
    </row>
    <row r="575" spans="2:3" x14ac:dyDescent="0.2">
      <c r="B575" s="5"/>
      <c r="C575" s="5"/>
    </row>
    <row r="576" spans="2:3" x14ac:dyDescent="0.2">
      <c r="B576" s="5"/>
      <c r="C576" s="5"/>
    </row>
    <row r="577" spans="2:3" x14ac:dyDescent="0.2">
      <c r="B577" s="5"/>
      <c r="C577" s="5"/>
    </row>
    <row r="578" spans="2:3" x14ac:dyDescent="0.2">
      <c r="B578" s="5"/>
      <c r="C578" s="5"/>
    </row>
    <row r="579" spans="2:3" x14ac:dyDescent="0.2">
      <c r="B579" s="5"/>
      <c r="C579" s="5"/>
    </row>
    <row r="580" spans="2:3" x14ac:dyDescent="0.2">
      <c r="B580" s="5"/>
      <c r="C580" s="5"/>
    </row>
    <row r="581" spans="2:3" x14ac:dyDescent="0.2">
      <c r="B581" s="5"/>
      <c r="C581" s="5"/>
    </row>
    <row r="582" spans="2:3" x14ac:dyDescent="0.2">
      <c r="B582" s="5"/>
      <c r="C582" s="5"/>
    </row>
    <row r="583" spans="2:3" x14ac:dyDescent="0.2">
      <c r="B583" s="5"/>
      <c r="C583" s="5"/>
    </row>
    <row r="584" spans="2:3" x14ac:dyDescent="0.2">
      <c r="B584" s="5"/>
      <c r="C584" s="5"/>
    </row>
    <row r="585" spans="2:3" x14ac:dyDescent="0.2">
      <c r="B585" s="5"/>
      <c r="C585" s="5"/>
    </row>
    <row r="586" spans="2:3" x14ac:dyDescent="0.2">
      <c r="B586" s="5"/>
      <c r="C586" s="5"/>
    </row>
    <row r="587" spans="2:3" x14ac:dyDescent="0.2">
      <c r="B587" s="5"/>
      <c r="C587" s="5"/>
    </row>
    <row r="588" spans="2:3" x14ac:dyDescent="0.2">
      <c r="B588" s="5"/>
      <c r="C588" s="5"/>
    </row>
    <row r="589" spans="2:3" x14ac:dyDescent="0.2">
      <c r="B589" s="5"/>
      <c r="C589" s="5"/>
    </row>
    <row r="590" spans="2:3" x14ac:dyDescent="0.2">
      <c r="B590" s="5"/>
      <c r="C590" s="5"/>
    </row>
    <row r="591" spans="2:3" x14ac:dyDescent="0.2">
      <c r="B591" s="5"/>
      <c r="C591" s="5"/>
    </row>
    <row r="592" spans="2:3" x14ac:dyDescent="0.2">
      <c r="B592" s="5"/>
      <c r="C592" s="5"/>
    </row>
    <row r="593" spans="2:3" x14ac:dyDescent="0.2">
      <c r="B593" s="5"/>
      <c r="C593" s="5"/>
    </row>
    <row r="594" spans="2:3" x14ac:dyDescent="0.2">
      <c r="B594" s="5"/>
      <c r="C594" s="5"/>
    </row>
    <row r="595" spans="2:3" x14ac:dyDescent="0.2">
      <c r="B595" s="5"/>
      <c r="C595" s="5"/>
    </row>
    <row r="596" spans="2:3" x14ac:dyDescent="0.2">
      <c r="B596" s="5"/>
      <c r="C596" s="5"/>
    </row>
    <row r="597" spans="2:3" x14ac:dyDescent="0.2">
      <c r="B597" s="5"/>
      <c r="C597" s="5"/>
    </row>
    <row r="598" spans="2:3" x14ac:dyDescent="0.2">
      <c r="B598" s="5"/>
      <c r="C598" s="5"/>
    </row>
    <row r="599" spans="2:3" x14ac:dyDescent="0.2">
      <c r="B599" s="5"/>
      <c r="C599" s="5"/>
    </row>
    <row r="600" spans="2:3" x14ac:dyDescent="0.2">
      <c r="B600" s="5"/>
      <c r="C600" s="5"/>
    </row>
    <row r="601" spans="2:3" x14ac:dyDescent="0.2">
      <c r="B601" s="5"/>
      <c r="C601" s="5"/>
    </row>
    <row r="602" spans="2:3" x14ac:dyDescent="0.2">
      <c r="B602" s="5"/>
      <c r="C602" s="5"/>
    </row>
    <row r="603" spans="2:3" x14ac:dyDescent="0.2">
      <c r="B603" s="5"/>
      <c r="C603" s="5"/>
    </row>
    <row r="604" spans="2:3" x14ac:dyDescent="0.2">
      <c r="B604" s="5"/>
      <c r="C604" s="5"/>
    </row>
    <row r="605" spans="2:3" x14ac:dyDescent="0.2">
      <c r="B605" s="5"/>
      <c r="C605" s="5"/>
    </row>
    <row r="606" spans="2:3" x14ac:dyDescent="0.2">
      <c r="B606" s="5"/>
      <c r="C606" s="5"/>
    </row>
    <row r="607" spans="2:3" x14ac:dyDescent="0.2">
      <c r="B607" s="5"/>
      <c r="C607" s="5"/>
    </row>
    <row r="608" spans="2:3" x14ac:dyDescent="0.2">
      <c r="B608" s="5"/>
      <c r="C608" s="5"/>
    </row>
    <row r="609" spans="2:3" x14ac:dyDescent="0.2">
      <c r="B609" s="5"/>
      <c r="C609" s="5"/>
    </row>
    <row r="610" spans="2:3" x14ac:dyDescent="0.2">
      <c r="B610" s="5"/>
      <c r="C610" s="5"/>
    </row>
    <row r="611" spans="2:3" x14ac:dyDescent="0.2">
      <c r="B611" s="5"/>
      <c r="C611" s="5"/>
    </row>
    <row r="612" spans="2:3" x14ac:dyDescent="0.2">
      <c r="B612" s="5"/>
      <c r="C612" s="5"/>
    </row>
    <row r="613" spans="2:3" x14ac:dyDescent="0.2">
      <c r="B613" s="5"/>
      <c r="C613" s="5"/>
    </row>
    <row r="614" spans="2:3" x14ac:dyDescent="0.2">
      <c r="B614" s="5"/>
      <c r="C614" s="5"/>
    </row>
    <row r="615" spans="2:3" x14ac:dyDescent="0.2">
      <c r="B615" s="5"/>
      <c r="C615" s="5"/>
    </row>
    <row r="616" spans="2:3" x14ac:dyDescent="0.2">
      <c r="B616" s="5"/>
      <c r="C616" s="5"/>
    </row>
    <row r="617" spans="2:3" x14ac:dyDescent="0.2">
      <c r="B617" s="5"/>
      <c r="C617" s="5"/>
    </row>
    <row r="618" spans="2:3" x14ac:dyDescent="0.2">
      <c r="B618" s="5"/>
      <c r="C618" s="5"/>
    </row>
    <row r="619" spans="2:3" x14ac:dyDescent="0.2">
      <c r="B619" s="5"/>
      <c r="C619" s="5"/>
    </row>
    <row r="620" spans="2:3" x14ac:dyDescent="0.2">
      <c r="B620" s="5"/>
      <c r="C620" s="5"/>
    </row>
    <row r="621" spans="2:3" x14ac:dyDescent="0.2">
      <c r="B621" s="5"/>
      <c r="C621" s="5"/>
    </row>
    <row r="622" spans="2:3" x14ac:dyDescent="0.2">
      <c r="B622" s="5"/>
      <c r="C622" s="5"/>
    </row>
    <row r="623" spans="2:3" x14ac:dyDescent="0.2">
      <c r="B623" s="5"/>
      <c r="C623" s="5"/>
    </row>
    <row r="624" spans="2:3" x14ac:dyDescent="0.2">
      <c r="B624" s="5"/>
      <c r="C624" s="5"/>
    </row>
    <row r="625" spans="2:3" x14ac:dyDescent="0.2">
      <c r="B625" s="5"/>
      <c r="C625" s="5"/>
    </row>
    <row r="626" spans="2:3" x14ac:dyDescent="0.2">
      <c r="B626" s="5"/>
      <c r="C626" s="5"/>
    </row>
    <row r="627" spans="2:3" x14ac:dyDescent="0.2">
      <c r="B627" s="5"/>
      <c r="C627" s="5"/>
    </row>
    <row r="628" spans="2:3" x14ac:dyDescent="0.2">
      <c r="B628" s="5"/>
      <c r="C628" s="5"/>
    </row>
    <row r="629" spans="2:3" x14ac:dyDescent="0.2">
      <c r="B629" s="5"/>
      <c r="C629" s="5"/>
    </row>
    <row r="630" spans="2:3" x14ac:dyDescent="0.2">
      <c r="B630" s="5"/>
      <c r="C630" s="5"/>
    </row>
    <row r="631" spans="2:3" x14ac:dyDescent="0.2">
      <c r="B631" s="5"/>
      <c r="C631" s="5"/>
    </row>
    <row r="632" spans="2:3" x14ac:dyDescent="0.2">
      <c r="B632" s="5"/>
      <c r="C632" s="5"/>
    </row>
    <row r="633" spans="2:3" x14ac:dyDescent="0.2">
      <c r="B633" s="5"/>
      <c r="C633" s="5"/>
    </row>
    <row r="634" spans="2:3" x14ac:dyDescent="0.2">
      <c r="B634" s="5"/>
      <c r="C634" s="5"/>
    </row>
    <row r="635" spans="2:3" x14ac:dyDescent="0.2">
      <c r="B635" s="5"/>
      <c r="C635" s="5"/>
    </row>
    <row r="636" spans="2:3" x14ac:dyDescent="0.2">
      <c r="B636" s="5"/>
      <c r="C636" s="5"/>
    </row>
    <row r="637" spans="2:3" x14ac:dyDescent="0.2">
      <c r="B637" s="5"/>
      <c r="C637" s="5"/>
    </row>
    <row r="638" spans="2:3" x14ac:dyDescent="0.2">
      <c r="B638" s="5"/>
      <c r="C638" s="5"/>
    </row>
    <row r="639" spans="2:3" x14ac:dyDescent="0.2">
      <c r="B639" s="5"/>
      <c r="C639" s="5"/>
    </row>
    <row r="640" spans="2:3" x14ac:dyDescent="0.2">
      <c r="B640" s="5"/>
      <c r="C640" s="5"/>
    </row>
    <row r="641" spans="2:3" x14ac:dyDescent="0.2">
      <c r="B641" s="5"/>
      <c r="C641" s="5"/>
    </row>
    <row r="642" spans="2:3" x14ac:dyDescent="0.2">
      <c r="B642" s="5"/>
      <c r="C642" s="5"/>
    </row>
    <row r="643" spans="2:3" x14ac:dyDescent="0.2">
      <c r="B643" s="5"/>
      <c r="C643" s="5"/>
    </row>
    <row r="644" spans="2:3" x14ac:dyDescent="0.2">
      <c r="B644" s="5"/>
      <c r="C644" s="5"/>
    </row>
    <row r="645" spans="2:3" x14ac:dyDescent="0.2">
      <c r="B645" s="5"/>
      <c r="C645" s="5"/>
    </row>
    <row r="646" spans="2:3" x14ac:dyDescent="0.2">
      <c r="B646" s="5"/>
      <c r="C646" s="5"/>
    </row>
    <row r="647" spans="2:3" x14ac:dyDescent="0.2">
      <c r="B647" s="5"/>
      <c r="C647" s="5"/>
    </row>
    <row r="648" spans="2:3" x14ac:dyDescent="0.2">
      <c r="B648" s="5"/>
      <c r="C648" s="5"/>
    </row>
    <row r="649" spans="2:3" x14ac:dyDescent="0.2">
      <c r="B649" s="5"/>
      <c r="C649" s="5"/>
    </row>
    <row r="650" spans="2:3" x14ac:dyDescent="0.2">
      <c r="B650" s="5"/>
      <c r="C650" s="5"/>
    </row>
    <row r="651" spans="2:3" x14ac:dyDescent="0.2">
      <c r="B651" s="5"/>
      <c r="C651" s="5"/>
    </row>
    <row r="652" spans="2:3" x14ac:dyDescent="0.2">
      <c r="B652" s="5"/>
      <c r="C652" s="5"/>
    </row>
    <row r="653" spans="2:3" x14ac:dyDescent="0.2">
      <c r="B653" s="5"/>
      <c r="C653" s="5"/>
    </row>
    <row r="654" spans="2:3" x14ac:dyDescent="0.2">
      <c r="B654" s="5"/>
      <c r="C654" s="5"/>
    </row>
    <row r="655" spans="2:3" x14ac:dyDescent="0.2">
      <c r="B655" s="5"/>
      <c r="C655" s="5"/>
    </row>
    <row r="656" spans="2:3" x14ac:dyDescent="0.2">
      <c r="B656" s="5"/>
      <c r="C656" s="5"/>
    </row>
    <row r="657" spans="2:3" x14ac:dyDescent="0.2">
      <c r="B657" s="5"/>
      <c r="C657" s="5"/>
    </row>
    <row r="658" spans="2:3" x14ac:dyDescent="0.2">
      <c r="B658" s="5"/>
      <c r="C658" s="5"/>
    </row>
    <row r="659" spans="2:3" x14ac:dyDescent="0.2">
      <c r="B659" s="5"/>
      <c r="C659" s="5"/>
    </row>
    <row r="660" spans="2:3" x14ac:dyDescent="0.2">
      <c r="B660" s="5"/>
      <c r="C660" s="5"/>
    </row>
    <row r="661" spans="2:3" x14ac:dyDescent="0.2">
      <c r="B661" s="5"/>
      <c r="C661" s="5"/>
    </row>
    <row r="662" spans="2:3" x14ac:dyDescent="0.2">
      <c r="B662" s="5"/>
      <c r="C662" s="5"/>
    </row>
    <row r="663" spans="2:3" x14ac:dyDescent="0.2">
      <c r="B663" s="5"/>
      <c r="C663" s="5"/>
    </row>
    <row r="664" spans="2:3" x14ac:dyDescent="0.2">
      <c r="B664" s="5"/>
      <c r="C664" s="5"/>
    </row>
    <row r="665" spans="2:3" x14ac:dyDescent="0.2">
      <c r="B665" s="5"/>
      <c r="C665" s="5"/>
    </row>
    <row r="666" spans="2:3" x14ac:dyDescent="0.2">
      <c r="B666" s="5"/>
      <c r="C666" s="5"/>
    </row>
    <row r="667" spans="2:3" x14ac:dyDescent="0.2">
      <c r="B667" s="5"/>
      <c r="C667" s="5"/>
    </row>
    <row r="668" spans="2:3" x14ac:dyDescent="0.2">
      <c r="B668" s="5"/>
      <c r="C668" s="5"/>
    </row>
    <row r="669" spans="2:3" x14ac:dyDescent="0.2">
      <c r="B669" s="5"/>
      <c r="C669" s="5"/>
    </row>
    <row r="670" spans="2:3" x14ac:dyDescent="0.2">
      <c r="B670" s="5"/>
      <c r="C670" s="5"/>
    </row>
    <row r="671" spans="2:3" x14ac:dyDescent="0.2">
      <c r="B671" s="5"/>
      <c r="C671" s="5"/>
    </row>
    <row r="672" spans="2:3" x14ac:dyDescent="0.2">
      <c r="B672" s="5"/>
      <c r="C672" s="5"/>
    </row>
    <row r="673" spans="2:3" x14ac:dyDescent="0.2">
      <c r="B673" s="5"/>
      <c r="C673" s="5"/>
    </row>
    <row r="674" spans="2:3" x14ac:dyDescent="0.2">
      <c r="B674" s="5"/>
      <c r="C674" s="5"/>
    </row>
    <row r="675" spans="2:3" x14ac:dyDescent="0.2">
      <c r="B675" s="5"/>
      <c r="C675" s="5"/>
    </row>
    <row r="676" spans="2:3" x14ac:dyDescent="0.2">
      <c r="B676" s="5"/>
      <c r="C676" s="5"/>
    </row>
    <row r="677" spans="2:3" x14ac:dyDescent="0.2">
      <c r="B677" s="5"/>
      <c r="C677" s="5"/>
    </row>
    <row r="678" spans="2:3" x14ac:dyDescent="0.2">
      <c r="B678" s="5"/>
      <c r="C678" s="5"/>
    </row>
    <row r="679" spans="2:3" x14ac:dyDescent="0.2">
      <c r="B679" s="5"/>
      <c r="C679" s="5"/>
    </row>
    <row r="680" spans="2:3" x14ac:dyDescent="0.2">
      <c r="B680" s="5"/>
      <c r="C680" s="5"/>
    </row>
    <row r="681" spans="2:3" x14ac:dyDescent="0.2">
      <c r="B681" s="5"/>
      <c r="C681" s="5"/>
    </row>
    <row r="682" spans="2:3" x14ac:dyDescent="0.2">
      <c r="B682" s="5"/>
      <c r="C682" s="5"/>
    </row>
    <row r="683" spans="2:3" x14ac:dyDescent="0.2">
      <c r="B683" s="5"/>
      <c r="C683" s="5"/>
    </row>
    <row r="684" spans="2:3" x14ac:dyDescent="0.2">
      <c r="B684" s="5"/>
      <c r="C684" s="5"/>
    </row>
    <row r="685" spans="2:3" x14ac:dyDescent="0.2">
      <c r="B685" s="5"/>
      <c r="C685" s="5"/>
    </row>
    <row r="686" spans="2:3" x14ac:dyDescent="0.2">
      <c r="B686" s="5"/>
      <c r="C686" s="5"/>
    </row>
    <row r="687" spans="2:3" x14ac:dyDescent="0.2">
      <c r="B687" s="5"/>
      <c r="C687" s="5"/>
    </row>
    <row r="688" spans="2:3" x14ac:dyDescent="0.2">
      <c r="B688" s="5"/>
      <c r="C688" s="5"/>
    </row>
    <row r="689" spans="2:3" x14ac:dyDescent="0.2">
      <c r="B689" s="5"/>
      <c r="C689" s="5"/>
    </row>
    <row r="690" spans="2:3" x14ac:dyDescent="0.2">
      <c r="B690" s="5"/>
      <c r="C690" s="5"/>
    </row>
    <row r="691" spans="2:3" x14ac:dyDescent="0.2">
      <c r="B691" s="5"/>
      <c r="C691" s="5"/>
    </row>
    <row r="692" spans="2:3" x14ac:dyDescent="0.2">
      <c r="B692" s="5"/>
      <c r="C692" s="5"/>
    </row>
    <row r="693" spans="2:3" x14ac:dyDescent="0.2">
      <c r="B693" s="5"/>
      <c r="C693" s="5"/>
    </row>
    <row r="694" spans="2:3" x14ac:dyDescent="0.2">
      <c r="B694" s="5"/>
      <c r="C694" s="5"/>
    </row>
    <row r="695" spans="2:3" x14ac:dyDescent="0.2">
      <c r="B695" s="5"/>
      <c r="C695" s="5"/>
    </row>
    <row r="696" spans="2:3" x14ac:dyDescent="0.2">
      <c r="B696" s="5"/>
      <c r="C696" s="5"/>
    </row>
    <row r="697" spans="2:3" x14ac:dyDescent="0.2">
      <c r="B697" s="5"/>
      <c r="C697" s="5"/>
    </row>
    <row r="698" spans="2:3" x14ac:dyDescent="0.2">
      <c r="B698" s="5"/>
      <c r="C698" s="5"/>
    </row>
    <row r="699" spans="2:3" x14ac:dyDescent="0.2">
      <c r="B699" s="5"/>
      <c r="C699" s="5"/>
    </row>
    <row r="700" spans="2:3" x14ac:dyDescent="0.2">
      <c r="B700" s="5"/>
      <c r="C700" s="5"/>
    </row>
    <row r="701" spans="2:3" x14ac:dyDescent="0.2">
      <c r="B701" s="5"/>
      <c r="C701" s="5"/>
    </row>
    <row r="702" spans="2:3" x14ac:dyDescent="0.2">
      <c r="B702" s="5"/>
      <c r="C702" s="5"/>
    </row>
    <row r="703" spans="2:3" x14ac:dyDescent="0.2">
      <c r="B703" s="5"/>
      <c r="C703" s="5"/>
    </row>
    <row r="704" spans="2:3" x14ac:dyDescent="0.2">
      <c r="B704" s="5"/>
      <c r="C704" s="5"/>
    </row>
    <row r="705" spans="2:3" x14ac:dyDescent="0.2">
      <c r="B705" s="5"/>
      <c r="C705" s="5"/>
    </row>
    <row r="706" spans="2:3" x14ac:dyDescent="0.2">
      <c r="B706" s="5"/>
      <c r="C706" s="5"/>
    </row>
    <row r="707" spans="2:3" x14ac:dyDescent="0.2">
      <c r="B707" s="5"/>
      <c r="C707" s="5"/>
    </row>
    <row r="708" spans="2:3" x14ac:dyDescent="0.2">
      <c r="B708" s="5"/>
      <c r="C708" s="5"/>
    </row>
    <row r="709" spans="2:3" x14ac:dyDescent="0.2">
      <c r="B709" s="5"/>
      <c r="C709" s="5"/>
    </row>
    <row r="710" spans="2:3" x14ac:dyDescent="0.2">
      <c r="B710" s="5"/>
      <c r="C710" s="5"/>
    </row>
    <row r="711" spans="2:3" x14ac:dyDescent="0.2">
      <c r="B711" s="5"/>
      <c r="C711" s="5"/>
    </row>
    <row r="712" spans="2:3" x14ac:dyDescent="0.2">
      <c r="B712" s="5"/>
      <c r="C712" s="5"/>
    </row>
    <row r="713" spans="2:3" x14ac:dyDescent="0.2">
      <c r="B713" s="5"/>
      <c r="C713" s="5"/>
    </row>
    <row r="714" spans="2:3" x14ac:dyDescent="0.2">
      <c r="B714" s="5"/>
      <c r="C714" s="5"/>
    </row>
    <row r="715" spans="2:3" x14ac:dyDescent="0.2">
      <c r="B715" s="5"/>
      <c r="C715" s="5"/>
    </row>
    <row r="716" spans="2:3" x14ac:dyDescent="0.2">
      <c r="B716" s="5"/>
      <c r="C716" s="5"/>
    </row>
    <row r="717" spans="2:3" x14ac:dyDescent="0.2">
      <c r="B717" s="5"/>
      <c r="C717" s="5"/>
    </row>
    <row r="718" spans="2:3" x14ac:dyDescent="0.2">
      <c r="B718" s="5"/>
      <c r="C718" s="5"/>
    </row>
    <row r="719" spans="2:3" x14ac:dyDescent="0.2">
      <c r="B719" s="5"/>
    </row>
    <row r="720" spans="2:3" x14ac:dyDescent="0.2">
      <c r="B720" s="5"/>
    </row>
    <row r="721" spans="2:2" x14ac:dyDescent="0.2">
      <c r="B721" s="5"/>
    </row>
    <row r="722" spans="2:2" x14ac:dyDescent="0.2">
      <c r="B722" s="5"/>
    </row>
    <row r="723" spans="2:2" x14ac:dyDescent="0.2">
      <c r="B723" s="5"/>
    </row>
    <row r="724" spans="2:2" x14ac:dyDescent="0.2">
      <c r="B724" s="5"/>
    </row>
    <row r="725" spans="2:2" x14ac:dyDescent="0.2">
      <c r="B725" s="5"/>
    </row>
    <row r="726" spans="2:2" x14ac:dyDescent="0.2">
      <c r="B726" s="5"/>
    </row>
    <row r="727" spans="2:2" x14ac:dyDescent="0.2">
      <c r="B727" s="5"/>
    </row>
    <row r="728" spans="2:2" x14ac:dyDescent="0.2">
      <c r="B728" s="5"/>
    </row>
    <row r="729" spans="2:2" x14ac:dyDescent="0.2">
      <c r="B729" s="5"/>
    </row>
    <row r="730" spans="2:2" x14ac:dyDescent="0.2">
      <c r="B730" s="5"/>
    </row>
    <row r="731" spans="2:2" x14ac:dyDescent="0.2">
      <c r="B731" s="5"/>
    </row>
    <row r="732" spans="2:2" x14ac:dyDescent="0.2">
      <c r="B732" s="5"/>
    </row>
    <row r="733" spans="2:2" x14ac:dyDescent="0.2">
      <c r="B733" s="5"/>
    </row>
    <row r="734" spans="2:2" x14ac:dyDescent="0.2">
      <c r="B734" s="5"/>
    </row>
    <row r="735" spans="2:2" x14ac:dyDescent="0.2">
      <c r="B735" s="5"/>
    </row>
    <row r="736" spans="2:2" x14ac:dyDescent="0.2">
      <c r="B736" s="5"/>
    </row>
    <row r="737" spans="2:2" x14ac:dyDescent="0.2">
      <c r="B737" s="5"/>
    </row>
    <row r="738" spans="2:2" x14ac:dyDescent="0.2">
      <c r="B738" s="5"/>
    </row>
    <row r="739" spans="2:2" x14ac:dyDescent="0.2">
      <c r="B739" s="5"/>
    </row>
    <row r="740" spans="2:2" x14ac:dyDescent="0.2">
      <c r="B740" s="5"/>
    </row>
    <row r="741" spans="2:2" x14ac:dyDescent="0.2">
      <c r="B741" s="5"/>
    </row>
    <row r="742" spans="2:2" x14ac:dyDescent="0.2">
      <c r="B742" s="5"/>
    </row>
    <row r="743" spans="2:2" x14ac:dyDescent="0.2">
      <c r="B743" s="5"/>
    </row>
    <row r="744" spans="2:2" x14ac:dyDescent="0.2">
      <c r="B744" s="5"/>
    </row>
    <row r="745" spans="2:2" x14ac:dyDescent="0.2">
      <c r="B745" s="5"/>
    </row>
    <row r="746" spans="2:2" x14ac:dyDescent="0.2">
      <c r="B746" s="5"/>
    </row>
    <row r="747" spans="2:2" x14ac:dyDescent="0.2">
      <c r="B747" s="5"/>
    </row>
    <row r="748" spans="2:2" x14ac:dyDescent="0.2">
      <c r="B748" s="5"/>
    </row>
    <row r="749" spans="2:2" x14ac:dyDescent="0.2">
      <c r="B749" s="5"/>
    </row>
    <row r="750" spans="2:2" x14ac:dyDescent="0.2">
      <c r="B750" s="5"/>
    </row>
    <row r="751" spans="2:2" x14ac:dyDescent="0.2">
      <c r="B751" s="5"/>
    </row>
    <row r="752" spans="2:2" x14ac:dyDescent="0.2">
      <c r="B752" s="5"/>
    </row>
    <row r="753" spans="2:2" x14ac:dyDescent="0.2">
      <c r="B753" s="5"/>
    </row>
    <row r="754" spans="2:2" x14ac:dyDescent="0.2">
      <c r="B754" s="5"/>
    </row>
    <row r="755" spans="2:2" x14ac:dyDescent="0.2">
      <c r="B755" s="5"/>
    </row>
    <row r="756" spans="2:2" x14ac:dyDescent="0.2">
      <c r="B756" s="5"/>
    </row>
    <row r="757" spans="2:2" x14ac:dyDescent="0.2">
      <c r="B757" s="5"/>
    </row>
    <row r="758" spans="2:2" x14ac:dyDescent="0.2">
      <c r="B758" s="5"/>
    </row>
    <row r="759" spans="2:2" x14ac:dyDescent="0.2">
      <c r="B759" s="5"/>
    </row>
    <row r="760" spans="2:2" x14ac:dyDescent="0.2">
      <c r="B760" s="5"/>
    </row>
    <row r="761" spans="2:2" x14ac:dyDescent="0.2">
      <c r="B761" s="5"/>
    </row>
    <row r="762" spans="2:2" x14ac:dyDescent="0.2">
      <c r="B762" s="5"/>
    </row>
    <row r="763" spans="2:2" x14ac:dyDescent="0.2">
      <c r="B763" s="5"/>
    </row>
    <row r="764" spans="2:2" x14ac:dyDescent="0.2">
      <c r="B764" s="5"/>
    </row>
    <row r="765" spans="2:2" x14ac:dyDescent="0.2">
      <c r="B765" s="5"/>
    </row>
    <row r="766" spans="2:2" x14ac:dyDescent="0.2">
      <c r="B766" s="5"/>
    </row>
    <row r="767" spans="2:2" x14ac:dyDescent="0.2">
      <c r="B767" s="5"/>
    </row>
    <row r="768" spans="2:2" x14ac:dyDescent="0.2">
      <c r="B768" s="5"/>
    </row>
    <row r="769" spans="2:2" x14ac:dyDescent="0.2">
      <c r="B769" s="5"/>
    </row>
    <row r="770" spans="2:2" x14ac:dyDescent="0.2">
      <c r="B770" s="5"/>
    </row>
    <row r="771" spans="2:2" x14ac:dyDescent="0.2">
      <c r="B771" s="5"/>
    </row>
    <row r="772" spans="2:2" x14ac:dyDescent="0.2">
      <c r="B772" s="5"/>
    </row>
    <row r="773" spans="2:2" x14ac:dyDescent="0.2">
      <c r="B773" s="5"/>
    </row>
    <row r="774" spans="2:2" x14ac:dyDescent="0.2">
      <c r="B774" s="5"/>
    </row>
    <row r="775" spans="2:2" x14ac:dyDescent="0.2">
      <c r="B775" s="5"/>
    </row>
    <row r="776" spans="2:2" x14ac:dyDescent="0.2">
      <c r="B776" s="5"/>
    </row>
    <row r="777" spans="2:2" x14ac:dyDescent="0.2">
      <c r="B777" s="5"/>
    </row>
    <row r="778" spans="2:2" x14ac:dyDescent="0.2">
      <c r="B778" s="5"/>
    </row>
    <row r="779" spans="2:2" x14ac:dyDescent="0.2">
      <c r="B779" s="5"/>
    </row>
    <row r="780" spans="2:2" x14ac:dyDescent="0.2">
      <c r="B780" s="5"/>
    </row>
    <row r="781" spans="2:2" x14ac:dyDescent="0.2">
      <c r="B781" s="5"/>
    </row>
    <row r="782" spans="2:2" x14ac:dyDescent="0.2">
      <c r="B782" s="5"/>
    </row>
    <row r="783" spans="2:2" x14ac:dyDescent="0.2">
      <c r="B783" s="5"/>
    </row>
    <row r="784" spans="2:2" x14ac:dyDescent="0.2">
      <c r="B784" s="5"/>
    </row>
    <row r="785" spans="2:2" x14ac:dyDescent="0.2">
      <c r="B785" s="5"/>
    </row>
    <row r="786" spans="2:2" x14ac:dyDescent="0.2">
      <c r="B786" s="5"/>
    </row>
    <row r="787" spans="2:2" x14ac:dyDescent="0.2">
      <c r="B787" s="5"/>
    </row>
    <row r="788" spans="2:2" x14ac:dyDescent="0.2">
      <c r="B788" s="5"/>
    </row>
    <row r="789" spans="2:2" x14ac:dyDescent="0.2">
      <c r="B789" s="5"/>
    </row>
    <row r="790" spans="2:2" x14ac:dyDescent="0.2">
      <c r="B790" s="5"/>
    </row>
    <row r="791" spans="2:2" x14ac:dyDescent="0.2">
      <c r="B791" s="5"/>
    </row>
    <row r="792" spans="2:2" x14ac:dyDescent="0.2">
      <c r="B792" s="5"/>
    </row>
    <row r="793" spans="2:2" x14ac:dyDescent="0.2">
      <c r="B793" s="5"/>
    </row>
    <row r="794" spans="2:2" x14ac:dyDescent="0.2">
      <c r="B794" s="5"/>
    </row>
    <row r="795" spans="2:2" x14ac:dyDescent="0.2">
      <c r="B795" s="5"/>
    </row>
    <row r="796" spans="2:2" x14ac:dyDescent="0.2">
      <c r="B796" s="5"/>
    </row>
    <row r="797" spans="2:2" x14ac:dyDescent="0.2">
      <c r="B797" s="5"/>
    </row>
    <row r="798" spans="2:2" x14ac:dyDescent="0.2">
      <c r="B798" s="5"/>
    </row>
    <row r="799" spans="2:2" x14ac:dyDescent="0.2">
      <c r="B799" s="5"/>
    </row>
    <row r="800" spans="2:2" x14ac:dyDescent="0.2">
      <c r="B800" s="5"/>
    </row>
    <row r="801" spans="2:2" x14ac:dyDescent="0.2">
      <c r="B801" s="5"/>
    </row>
    <row r="802" spans="2:2" x14ac:dyDescent="0.2">
      <c r="B802" s="5"/>
    </row>
    <row r="803" spans="2:2" x14ac:dyDescent="0.2">
      <c r="B803" s="5"/>
    </row>
    <row r="804" spans="2:2" x14ac:dyDescent="0.2">
      <c r="B804" s="5"/>
    </row>
    <row r="805" spans="2:2" x14ac:dyDescent="0.2">
      <c r="B805" s="5"/>
    </row>
    <row r="806" spans="2:2" x14ac:dyDescent="0.2">
      <c r="B806" s="5"/>
    </row>
    <row r="807" spans="2:2" x14ac:dyDescent="0.2">
      <c r="B807" s="5"/>
    </row>
    <row r="808" spans="2:2" x14ac:dyDescent="0.2">
      <c r="B808" s="5"/>
    </row>
    <row r="809" spans="2:2" x14ac:dyDescent="0.2">
      <c r="B809" s="5"/>
    </row>
    <row r="810" spans="2:2" x14ac:dyDescent="0.2">
      <c r="B810" s="5"/>
    </row>
    <row r="811" spans="2:2" x14ac:dyDescent="0.2">
      <c r="B811" s="5"/>
    </row>
    <row r="812" spans="2:2" x14ac:dyDescent="0.2">
      <c r="B812" s="5"/>
    </row>
    <row r="813" spans="2:2" x14ac:dyDescent="0.2">
      <c r="B813" s="5"/>
    </row>
    <row r="814" spans="2:2" x14ac:dyDescent="0.2">
      <c r="B814" s="5"/>
    </row>
    <row r="815" spans="2:2" x14ac:dyDescent="0.2">
      <c r="B815" s="5"/>
    </row>
    <row r="816" spans="2:2" x14ac:dyDescent="0.2">
      <c r="B816" s="5"/>
    </row>
    <row r="817" spans="2:2" x14ac:dyDescent="0.2">
      <c r="B817" s="5"/>
    </row>
    <row r="818" spans="2:2" x14ac:dyDescent="0.2">
      <c r="B818" s="5"/>
    </row>
    <row r="819" spans="2:2" x14ac:dyDescent="0.2">
      <c r="B819" s="5"/>
    </row>
    <row r="820" spans="2:2" x14ac:dyDescent="0.2">
      <c r="B820" s="5"/>
    </row>
    <row r="821" spans="2:2" x14ac:dyDescent="0.2">
      <c r="B821" s="5"/>
    </row>
    <row r="822" spans="2:2" x14ac:dyDescent="0.2">
      <c r="B822" s="5"/>
    </row>
    <row r="823" spans="2:2" x14ac:dyDescent="0.2">
      <c r="B823" s="5"/>
    </row>
    <row r="824" spans="2:2" x14ac:dyDescent="0.2">
      <c r="B824" s="5"/>
    </row>
    <row r="825" spans="2:2" x14ac:dyDescent="0.2">
      <c r="B825" s="5"/>
    </row>
    <row r="826" spans="2:2" x14ac:dyDescent="0.2">
      <c r="B826" s="5"/>
    </row>
    <row r="827" spans="2:2" x14ac:dyDescent="0.2">
      <c r="B827" s="5"/>
    </row>
    <row r="828" spans="2:2" x14ac:dyDescent="0.2">
      <c r="B828" s="5"/>
    </row>
    <row r="829" spans="2:2" x14ac:dyDescent="0.2">
      <c r="B829" s="5"/>
    </row>
    <row r="830" spans="2:2" x14ac:dyDescent="0.2">
      <c r="B830" s="5"/>
    </row>
  </sheetData>
  <sortState xmlns:xlrd2="http://schemas.microsoft.com/office/spreadsheetml/2017/richdata2" columnSort="1" ref="N4:CB33">
    <sortCondition ref="N4"/>
    <sortCondition ref="N5"/>
  </sortState>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5152-E55B-4898-ACCC-B50D885AD3C0}">
  <dimension ref="A1:CK53"/>
  <sheetViews>
    <sheetView topLeftCell="A43" workbookViewId="0">
      <pane xSplit="3" topLeftCell="D1" activePane="topRight" state="frozen"/>
      <selection pane="topRight" activeCell="A50" sqref="A50:XFD53"/>
    </sheetView>
  </sheetViews>
  <sheetFormatPr defaultRowHeight="15" x14ac:dyDescent="0.25"/>
  <cols>
    <col min="1" max="1" width="14.5703125" style="8" customWidth="1"/>
    <col min="2" max="2" width="14" style="8" customWidth="1"/>
    <col min="3" max="3" width="15.7109375" style="8" customWidth="1"/>
    <col min="4" max="89" width="10.7109375" customWidth="1"/>
  </cols>
  <sheetData>
    <row r="1" spans="1:89" x14ac:dyDescent="0.25">
      <c r="A1"/>
      <c r="B1"/>
      <c r="C1"/>
      <c r="D1" s="11" t="s">
        <v>11</v>
      </c>
      <c r="E1" s="11" t="s">
        <v>11</v>
      </c>
      <c r="F1" s="11" t="s">
        <v>12</v>
      </c>
      <c r="G1" s="11" t="s">
        <v>13</v>
      </c>
      <c r="H1" s="11" t="s">
        <v>13</v>
      </c>
      <c r="I1" s="11" t="s">
        <v>13</v>
      </c>
      <c r="J1" s="11" t="s">
        <v>15</v>
      </c>
      <c r="K1" s="11" t="s">
        <v>15</v>
      </c>
      <c r="L1" s="11" t="s">
        <v>15</v>
      </c>
      <c r="M1" s="11" t="s">
        <v>15</v>
      </c>
      <c r="N1" s="11" t="s">
        <v>15</v>
      </c>
      <c r="O1" s="11" t="s">
        <v>15</v>
      </c>
      <c r="P1" s="11" t="s">
        <v>15</v>
      </c>
      <c r="Q1" s="11" t="s">
        <v>15</v>
      </c>
      <c r="R1" s="11" t="s">
        <v>15</v>
      </c>
      <c r="S1" s="11" t="s">
        <v>15</v>
      </c>
      <c r="T1" s="11" t="s">
        <v>15</v>
      </c>
      <c r="U1" s="35" t="s">
        <v>15</v>
      </c>
      <c r="V1" s="11" t="s">
        <v>15</v>
      </c>
      <c r="W1" s="11" t="s">
        <v>15</v>
      </c>
      <c r="X1" s="11" t="s">
        <v>15</v>
      </c>
      <c r="Y1" s="11" t="s">
        <v>15</v>
      </c>
      <c r="Z1" s="11" t="s">
        <v>15</v>
      </c>
      <c r="AA1" s="11" t="s">
        <v>15</v>
      </c>
      <c r="AB1" s="11" t="s">
        <v>15</v>
      </c>
      <c r="AC1" s="11" t="s">
        <v>15</v>
      </c>
      <c r="AD1" s="11" t="s">
        <v>15</v>
      </c>
      <c r="AE1" s="11" t="s">
        <v>15</v>
      </c>
      <c r="AF1" s="11" t="s">
        <v>15</v>
      </c>
      <c r="AG1" s="11" t="s">
        <v>15</v>
      </c>
      <c r="AH1" s="11" t="s">
        <v>15</v>
      </c>
      <c r="AI1" s="11" t="s">
        <v>15</v>
      </c>
      <c r="AJ1" s="11" t="s">
        <v>15</v>
      </c>
      <c r="AK1" s="11" t="s">
        <v>15</v>
      </c>
      <c r="AL1" s="11" t="s">
        <v>15</v>
      </c>
      <c r="AM1" s="11" t="s">
        <v>15</v>
      </c>
      <c r="AN1" s="11" t="s">
        <v>15</v>
      </c>
      <c r="AO1" s="11" t="s">
        <v>15</v>
      </c>
      <c r="AP1" s="11" t="s">
        <v>15</v>
      </c>
      <c r="AQ1" s="11" t="s">
        <v>15</v>
      </c>
      <c r="AR1" s="11" t="s">
        <v>15</v>
      </c>
      <c r="AS1" s="11" t="s">
        <v>15</v>
      </c>
      <c r="AT1" s="11" t="s">
        <v>15</v>
      </c>
      <c r="AU1" s="11" t="s">
        <v>15</v>
      </c>
      <c r="AV1" s="11" t="s">
        <v>15</v>
      </c>
      <c r="AW1" s="11" t="s">
        <v>15</v>
      </c>
      <c r="AX1" s="11" t="s">
        <v>15</v>
      </c>
      <c r="AY1" s="35" t="s">
        <v>15</v>
      </c>
      <c r="AZ1" s="11" t="s">
        <v>15</v>
      </c>
      <c r="BA1" s="11" t="s">
        <v>15</v>
      </c>
      <c r="BB1" s="11" t="s">
        <v>15</v>
      </c>
      <c r="BC1" s="11" t="s">
        <v>15</v>
      </c>
      <c r="BD1" s="11" t="s">
        <v>15</v>
      </c>
      <c r="BE1" s="11" t="s">
        <v>15</v>
      </c>
      <c r="BF1" s="11" t="s">
        <v>15</v>
      </c>
      <c r="BG1" s="11" t="s">
        <v>15</v>
      </c>
      <c r="BH1" s="11" t="s">
        <v>15</v>
      </c>
      <c r="BI1" s="11" t="s">
        <v>15</v>
      </c>
      <c r="BJ1" s="11" t="s">
        <v>15</v>
      </c>
      <c r="BK1" s="11" t="s">
        <v>15</v>
      </c>
      <c r="BL1" s="11" t="s">
        <v>15</v>
      </c>
      <c r="BM1" s="11" t="s">
        <v>15</v>
      </c>
      <c r="BN1" s="11" t="s">
        <v>15</v>
      </c>
      <c r="BO1" s="11" t="s">
        <v>15</v>
      </c>
      <c r="BP1" s="11" t="s">
        <v>15</v>
      </c>
      <c r="BQ1" s="11" t="s">
        <v>15</v>
      </c>
      <c r="BR1" s="11" t="s">
        <v>15</v>
      </c>
      <c r="BS1" s="11" t="s">
        <v>16</v>
      </c>
      <c r="BT1" s="11" t="s">
        <v>17</v>
      </c>
      <c r="BU1" s="11" t="s">
        <v>18</v>
      </c>
      <c r="BV1" s="11" t="s">
        <v>18</v>
      </c>
      <c r="BW1" s="11" t="s">
        <v>19</v>
      </c>
      <c r="BX1" s="11" t="s">
        <v>19</v>
      </c>
      <c r="BY1" s="11" t="s">
        <v>19</v>
      </c>
      <c r="BZ1" s="11" t="s">
        <v>19</v>
      </c>
      <c r="CA1" s="11" t="s">
        <v>19</v>
      </c>
      <c r="CB1" s="11" t="s">
        <v>19</v>
      </c>
      <c r="CC1" s="11" t="s">
        <v>19</v>
      </c>
      <c r="CD1" s="11" t="s">
        <v>19</v>
      </c>
      <c r="CE1" s="11" t="s">
        <v>19</v>
      </c>
      <c r="CF1" s="11" t="s">
        <v>19</v>
      </c>
      <c r="CG1" s="11" t="s">
        <v>19</v>
      </c>
      <c r="CH1" s="11" t="s">
        <v>19</v>
      </c>
      <c r="CI1" s="11" t="s">
        <v>19</v>
      </c>
      <c r="CJ1" s="11" t="s">
        <v>19</v>
      </c>
      <c r="CK1" s="11" t="s">
        <v>19</v>
      </c>
    </row>
    <row r="2" spans="1:89" x14ac:dyDescent="0.25">
      <c r="A2" s="9" t="s">
        <v>8</v>
      </c>
      <c r="B2" s="9" t="s">
        <v>6</v>
      </c>
      <c r="C2" s="9" t="s">
        <v>7</v>
      </c>
      <c r="D2" s="11" t="s">
        <v>20</v>
      </c>
      <c r="E2" s="11" t="s">
        <v>21</v>
      </c>
      <c r="F2" s="11" t="s">
        <v>22</v>
      </c>
      <c r="G2" s="11" t="s">
        <v>23</v>
      </c>
      <c r="H2" s="11" t="s">
        <v>24</v>
      </c>
      <c r="I2" s="11" t="s">
        <v>25</v>
      </c>
      <c r="J2" s="11" t="s">
        <v>40</v>
      </c>
      <c r="K2" s="11" t="s">
        <v>41</v>
      </c>
      <c r="L2" s="11" t="s">
        <v>42</v>
      </c>
      <c r="M2" s="11" t="s">
        <v>43</v>
      </c>
      <c r="N2" s="11" t="s">
        <v>44</v>
      </c>
      <c r="O2" s="11" t="s">
        <v>45</v>
      </c>
      <c r="P2" s="11" t="s">
        <v>46</v>
      </c>
      <c r="Q2" s="11" t="s">
        <v>47</v>
      </c>
      <c r="R2" s="11" t="s">
        <v>48</v>
      </c>
      <c r="S2" s="11" t="s">
        <v>49</v>
      </c>
      <c r="T2" s="11" t="s">
        <v>50</v>
      </c>
      <c r="U2" s="35" t="s">
        <v>51</v>
      </c>
      <c r="V2" s="11" t="s">
        <v>52</v>
      </c>
      <c r="W2" s="11" t="s">
        <v>53</v>
      </c>
      <c r="X2" s="11" t="s">
        <v>54</v>
      </c>
      <c r="Y2" s="11" t="s">
        <v>55</v>
      </c>
      <c r="Z2" s="11" t="s">
        <v>56</v>
      </c>
      <c r="AA2" s="11" t="s">
        <v>57</v>
      </c>
      <c r="AB2" s="11" t="s">
        <v>58</v>
      </c>
      <c r="AC2" s="11" t="s">
        <v>59</v>
      </c>
      <c r="AD2" s="11" t="s">
        <v>60</v>
      </c>
      <c r="AE2" s="11" t="s">
        <v>61</v>
      </c>
      <c r="AF2" s="11" t="s">
        <v>62</v>
      </c>
      <c r="AG2" s="11" t="s">
        <v>63</v>
      </c>
      <c r="AH2" s="11" t="s">
        <v>64</v>
      </c>
      <c r="AI2" s="11" t="s">
        <v>65</v>
      </c>
      <c r="AJ2" s="11" t="s">
        <v>66</v>
      </c>
      <c r="AK2" s="11" t="s">
        <v>67</v>
      </c>
      <c r="AL2" s="11" t="s">
        <v>68</v>
      </c>
      <c r="AM2" s="11" t="s">
        <v>69</v>
      </c>
      <c r="AN2" s="11" t="s">
        <v>70</v>
      </c>
      <c r="AO2" s="11" t="s">
        <v>71</v>
      </c>
      <c r="AP2" s="11" t="s">
        <v>72</v>
      </c>
      <c r="AQ2" s="11" t="s">
        <v>73</v>
      </c>
      <c r="AR2" s="11" t="s">
        <v>74</v>
      </c>
      <c r="AS2" s="11" t="s">
        <v>75</v>
      </c>
      <c r="AT2" s="11" t="s">
        <v>76</v>
      </c>
      <c r="AU2" s="11" t="s">
        <v>77</v>
      </c>
      <c r="AV2" s="11" t="s">
        <v>78</v>
      </c>
      <c r="AW2" s="11" t="s">
        <v>79</v>
      </c>
      <c r="AX2" s="11" t="s">
        <v>80</v>
      </c>
      <c r="AY2" s="35" t="s">
        <v>81</v>
      </c>
      <c r="AZ2" s="11" t="s">
        <v>82</v>
      </c>
      <c r="BA2" s="11" t="s">
        <v>83</v>
      </c>
      <c r="BB2" s="11" t="s">
        <v>84</v>
      </c>
      <c r="BC2" s="11" t="s">
        <v>85</v>
      </c>
      <c r="BD2" s="11" t="s">
        <v>86</v>
      </c>
      <c r="BE2" s="11" t="s">
        <v>87</v>
      </c>
      <c r="BF2" s="11" t="s">
        <v>88</v>
      </c>
      <c r="BG2" s="11" t="s">
        <v>89</v>
      </c>
      <c r="BH2" s="11" t="s">
        <v>90</v>
      </c>
      <c r="BI2" s="11" t="s">
        <v>91</v>
      </c>
      <c r="BJ2" s="11" t="s">
        <v>92</v>
      </c>
      <c r="BK2" s="11" t="s">
        <v>93</v>
      </c>
      <c r="BL2" s="11" t="s">
        <v>94</v>
      </c>
      <c r="BM2" s="11" t="s">
        <v>95</v>
      </c>
      <c r="BN2" s="11" t="s">
        <v>96</v>
      </c>
      <c r="BO2" s="11" t="s">
        <v>97</v>
      </c>
      <c r="BP2" s="11" t="s">
        <v>98</v>
      </c>
      <c r="BQ2" s="11" t="s">
        <v>99</v>
      </c>
      <c r="BR2" s="11" t="s">
        <v>100</v>
      </c>
      <c r="BS2" s="11" t="s">
        <v>101</v>
      </c>
      <c r="BT2" s="11" t="s">
        <v>102</v>
      </c>
      <c r="BU2" s="11" t="s">
        <v>103</v>
      </c>
      <c r="BV2" s="11" t="s">
        <v>46</v>
      </c>
      <c r="BW2" s="11" t="s">
        <v>26</v>
      </c>
      <c r="BX2" s="11" t="s">
        <v>27</v>
      </c>
      <c r="BY2" s="11" t="s">
        <v>28</v>
      </c>
      <c r="BZ2" s="11" t="s">
        <v>29</v>
      </c>
      <c r="CA2" s="11" t="s">
        <v>30</v>
      </c>
      <c r="CB2" s="11" t="s">
        <v>31</v>
      </c>
      <c r="CC2" s="11" t="s">
        <v>104</v>
      </c>
      <c r="CD2" s="11" t="s">
        <v>32</v>
      </c>
      <c r="CE2" s="11" t="s">
        <v>33</v>
      </c>
      <c r="CF2" s="11" t="s">
        <v>34</v>
      </c>
      <c r="CG2" s="11" t="s">
        <v>35</v>
      </c>
      <c r="CH2" s="11" t="s">
        <v>36</v>
      </c>
      <c r="CI2" s="11" t="s">
        <v>37</v>
      </c>
      <c r="CJ2" s="11" t="s">
        <v>38</v>
      </c>
      <c r="CK2" s="11" t="s">
        <v>39</v>
      </c>
    </row>
    <row r="3" spans="1:89" x14ac:dyDescent="0.25">
      <c r="A3" s="10"/>
      <c r="B3" s="10"/>
      <c r="C3" s="10"/>
      <c r="D3" s="11" t="s">
        <v>105</v>
      </c>
      <c r="E3" s="11" t="s">
        <v>105</v>
      </c>
      <c r="F3" s="11" t="s">
        <v>106</v>
      </c>
      <c r="G3" s="11" t="s">
        <v>107</v>
      </c>
      <c r="H3" s="11" t="s">
        <v>107</v>
      </c>
      <c r="I3" s="11" t="s">
        <v>107</v>
      </c>
      <c r="J3" s="11" t="s">
        <v>105</v>
      </c>
      <c r="K3" s="11" t="s">
        <v>105</v>
      </c>
      <c r="L3" s="11" t="s">
        <v>105</v>
      </c>
      <c r="M3" s="11" t="s">
        <v>105</v>
      </c>
      <c r="N3" s="11" t="s">
        <v>105</v>
      </c>
      <c r="O3" s="11" t="s">
        <v>105</v>
      </c>
      <c r="P3" s="11" t="s">
        <v>105</v>
      </c>
      <c r="Q3" s="11" t="s">
        <v>105</v>
      </c>
      <c r="R3" s="11" t="s">
        <v>105</v>
      </c>
      <c r="S3" s="11" t="s">
        <v>106</v>
      </c>
      <c r="T3" s="11" t="s">
        <v>106</v>
      </c>
      <c r="U3" s="35" t="s">
        <v>106</v>
      </c>
      <c r="V3" s="11" t="s">
        <v>106</v>
      </c>
      <c r="W3" s="11" t="s">
        <v>106</v>
      </c>
      <c r="X3" s="11" t="s">
        <v>106</v>
      </c>
      <c r="Y3" s="11" t="s">
        <v>106</v>
      </c>
      <c r="Z3" s="11" t="s">
        <v>106</v>
      </c>
      <c r="AA3" s="11" t="s">
        <v>106</v>
      </c>
      <c r="AB3" s="11" t="s">
        <v>106</v>
      </c>
      <c r="AC3" s="11" t="s">
        <v>106</v>
      </c>
      <c r="AD3" s="11" t="s">
        <v>106</v>
      </c>
      <c r="AE3" s="11" t="s">
        <v>106</v>
      </c>
      <c r="AF3" s="11" t="s">
        <v>106</v>
      </c>
      <c r="AG3" s="11" t="s">
        <v>106</v>
      </c>
      <c r="AH3" s="11" t="s">
        <v>106</v>
      </c>
      <c r="AI3" s="11" t="s">
        <v>106</v>
      </c>
      <c r="AJ3" s="11" t="s">
        <v>106</v>
      </c>
      <c r="AK3" s="11" t="s">
        <v>106</v>
      </c>
      <c r="AL3" s="11" t="s">
        <v>106</v>
      </c>
      <c r="AM3" s="11" t="s">
        <v>106</v>
      </c>
      <c r="AN3" s="11" t="s">
        <v>106</v>
      </c>
      <c r="AO3" s="11" t="s">
        <v>106</v>
      </c>
      <c r="AP3" s="11" t="s">
        <v>106</v>
      </c>
      <c r="AQ3" s="11" t="s">
        <v>106</v>
      </c>
      <c r="AR3" s="11" t="s">
        <v>106</v>
      </c>
      <c r="AS3" s="11" t="s">
        <v>106</v>
      </c>
      <c r="AT3" s="11" t="s">
        <v>106</v>
      </c>
      <c r="AU3" s="11" t="s">
        <v>106</v>
      </c>
      <c r="AV3" s="11" t="s">
        <v>106</v>
      </c>
      <c r="AW3" s="11" t="s">
        <v>106</v>
      </c>
      <c r="AX3" s="11" t="s">
        <v>106</v>
      </c>
      <c r="AY3" s="35" t="s">
        <v>106</v>
      </c>
      <c r="AZ3" s="11" t="s">
        <v>106</v>
      </c>
      <c r="BA3" s="11" t="s">
        <v>106</v>
      </c>
      <c r="BB3" s="11" t="s">
        <v>106</v>
      </c>
      <c r="BC3" s="11" t="s">
        <v>106</v>
      </c>
      <c r="BD3" s="11" t="s">
        <v>106</v>
      </c>
      <c r="BE3" s="11" t="s">
        <v>106</v>
      </c>
      <c r="BF3" s="11" t="s">
        <v>106</v>
      </c>
      <c r="BG3" s="11" t="s">
        <v>106</v>
      </c>
      <c r="BH3" s="11" t="s">
        <v>106</v>
      </c>
      <c r="BI3" s="11" t="s">
        <v>106</v>
      </c>
      <c r="BJ3" s="11" t="s">
        <v>106</v>
      </c>
      <c r="BK3" s="11" t="s">
        <v>106</v>
      </c>
      <c r="BL3" s="11" t="s">
        <v>106</v>
      </c>
      <c r="BM3" s="11" t="s">
        <v>106</v>
      </c>
      <c r="BN3" s="11" t="s">
        <v>106</v>
      </c>
      <c r="BO3" s="11" t="s">
        <v>106</v>
      </c>
      <c r="BP3" s="11" t="s">
        <v>106</v>
      </c>
      <c r="BQ3" s="11" t="s">
        <v>106</v>
      </c>
      <c r="BR3" s="11" t="s">
        <v>106</v>
      </c>
      <c r="BS3" s="11" t="s">
        <v>105</v>
      </c>
      <c r="BT3" s="11" t="s">
        <v>105</v>
      </c>
      <c r="BU3" s="11" t="s">
        <v>105</v>
      </c>
      <c r="BV3" s="11" t="s">
        <v>105</v>
      </c>
      <c r="BW3" s="11" t="s">
        <v>105</v>
      </c>
      <c r="BX3" s="11" t="s">
        <v>105</v>
      </c>
      <c r="BY3" s="11" t="s">
        <v>105</v>
      </c>
      <c r="BZ3" s="11" t="s">
        <v>105</v>
      </c>
      <c r="CA3" s="11" t="s">
        <v>105</v>
      </c>
      <c r="CB3" s="11" t="s">
        <v>105</v>
      </c>
      <c r="CC3" s="11" t="s">
        <v>105</v>
      </c>
      <c r="CD3" s="11" t="s">
        <v>105</v>
      </c>
      <c r="CE3" s="11" t="s">
        <v>105</v>
      </c>
      <c r="CF3" s="11" t="s">
        <v>105</v>
      </c>
      <c r="CG3" s="11" t="s">
        <v>105</v>
      </c>
      <c r="CH3" s="11" t="s">
        <v>105</v>
      </c>
      <c r="CI3" s="11" t="s">
        <v>105</v>
      </c>
      <c r="CJ3" s="11" t="s">
        <v>105</v>
      </c>
      <c r="CK3" s="11" t="s">
        <v>105</v>
      </c>
    </row>
    <row r="4" spans="1:89" s="23" customFormat="1" x14ac:dyDescent="0.25">
      <c r="A4" s="22" t="s">
        <v>9</v>
      </c>
      <c r="B4" s="22" t="s">
        <v>129</v>
      </c>
      <c r="C4" s="22" t="s">
        <v>130</v>
      </c>
      <c r="D4" s="26">
        <v>0.34</v>
      </c>
      <c r="E4" s="26">
        <v>0.09</v>
      </c>
      <c r="F4" s="26">
        <v>0.18099999999999999</v>
      </c>
      <c r="G4" s="26">
        <v>668</v>
      </c>
      <c r="H4" s="26" t="s">
        <v>111</v>
      </c>
      <c r="I4" s="26" t="s">
        <v>112</v>
      </c>
      <c r="J4" s="26">
        <v>5.94</v>
      </c>
      <c r="K4" s="26">
        <v>1.1000000000000001</v>
      </c>
      <c r="L4" s="26">
        <v>2.72</v>
      </c>
      <c r="M4" s="26">
        <v>3.1</v>
      </c>
      <c r="N4" s="26">
        <v>0.53</v>
      </c>
      <c r="O4" s="26">
        <v>0.08</v>
      </c>
      <c r="P4" s="26">
        <v>7.0000000000000007E-2</v>
      </c>
      <c r="Q4" s="26" t="s">
        <v>132</v>
      </c>
      <c r="R4" s="26">
        <v>0.32</v>
      </c>
      <c r="S4" s="26">
        <v>3</v>
      </c>
      <c r="T4" s="26">
        <v>17</v>
      </c>
      <c r="U4" s="26">
        <v>22</v>
      </c>
      <c r="V4" s="26">
        <v>948</v>
      </c>
      <c r="W4" s="26">
        <v>7</v>
      </c>
      <c r="X4" s="26">
        <v>0.7</v>
      </c>
      <c r="Y4" s="26">
        <v>2.9</v>
      </c>
      <c r="Z4" s="26">
        <v>160</v>
      </c>
      <c r="AA4" s="26">
        <v>6.9</v>
      </c>
      <c r="AB4" s="26">
        <v>101</v>
      </c>
      <c r="AC4" s="26">
        <v>4</v>
      </c>
      <c r="AD4" s="26">
        <v>366</v>
      </c>
      <c r="AE4" s="26">
        <v>10.34</v>
      </c>
      <c r="AF4" s="26">
        <v>6.17</v>
      </c>
      <c r="AG4" s="26">
        <v>1.48</v>
      </c>
      <c r="AH4" s="26">
        <v>18</v>
      </c>
      <c r="AI4" s="26">
        <v>10.43</v>
      </c>
      <c r="AJ4" s="26">
        <v>1</v>
      </c>
      <c r="AK4" s="26">
        <v>11</v>
      </c>
      <c r="AL4" s="26">
        <v>2.16</v>
      </c>
      <c r="AM4" s="26">
        <v>0.3</v>
      </c>
      <c r="AN4" s="26">
        <v>77.3</v>
      </c>
      <c r="AO4" s="26">
        <v>30</v>
      </c>
      <c r="AP4" s="26">
        <v>0.91</v>
      </c>
      <c r="AQ4" s="26">
        <v>2215</v>
      </c>
      <c r="AR4" s="26">
        <v>14</v>
      </c>
      <c r="AS4" s="26">
        <v>41</v>
      </c>
      <c r="AT4" s="26">
        <v>70.7</v>
      </c>
      <c r="AU4" s="26">
        <v>61</v>
      </c>
      <c r="AV4" s="26">
        <v>573</v>
      </c>
      <c r="AW4" s="26">
        <v>18.850000000000001</v>
      </c>
      <c r="AX4" s="26">
        <v>134</v>
      </c>
      <c r="AY4" s="26" t="s">
        <v>114</v>
      </c>
      <c r="AZ4" s="26">
        <v>4.9000000000000004</v>
      </c>
      <c r="BA4" s="26">
        <v>9</v>
      </c>
      <c r="BB4" s="26">
        <v>2</v>
      </c>
      <c r="BC4" s="26">
        <v>12.4</v>
      </c>
      <c r="BD4" s="26">
        <v>4</v>
      </c>
      <c r="BE4" s="26">
        <v>160</v>
      </c>
      <c r="BF4" s="26">
        <v>2.2000000000000002</v>
      </c>
      <c r="BG4" s="26">
        <v>1.72</v>
      </c>
      <c r="BH4" s="26">
        <v>0.45</v>
      </c>
      <c r="BI4" s="26">
        <v>20.6</v>
      </c>
      <c r="BJ4" s="26">
        <v>1.2</v>
      </c>
      <c r="BK4" s="26">
        <v>0.94</v>
      </c>
      <c r="BL4" s="26">
        <v>4.78</v>
      </c>
      <c r="BM4" s="26">
        <v>133</v>
      </c>
      <c r="BN4" s="26">
        <v>3</v>
      </c>
      <c r="BO4" s="26">
        <v>58.3</v>
      </c>
      <c r="BP4" s="26">
        <v>6.5</v>
      </c>
      <c r="BQ4" s="26">
        <v>478</v>
      </c>
      <c r="BR4" s="26">
        <v>357</v>
      </c>
      <c r="BS4" s="26">
        <v>9.1700000000000004E-2</v>
      </c>
      <c r="BT4" s="26">
        <v>0.96799999999999997</v>
      </c>
      <c r="BU4" s="26">
        <v>1.0580000000000001</v>
      </c>
      <c r="BV4" s="26">
        <v>7.5999999999999998E-2</v>
      </c>
      <c r="BW4" s="26">
        <v>11.17</v>
      </c>
      <c r="BX4" s="26">
        <v>0.1</v>
      </c>
      <c r="BY4" s="26">
        <v>1.45</v>
      </c>
      <c r="BZ4" s="26">
        <v>0.01</v>
      </c>
      <c r="CA4" s="26">
        <v>3.85</v>
      </c>
      <c r="CB4" s="26">
        <v>3.68</v>
      </c>
      <c r="CC4" s="26">
        <v>3.43</v>
      </c>
      <c r="CD4" s="26">
        <v>0.88</v>
      </c>
      <c r="CE4" s="26">
        <v>0.28999999999999998</v>
      </c>
      <c r="CF4" s="26">
        <v>2.0499999999999998</v>
      </c>
      <c r="CG4" s="26">
        <v>0.17</v>
      </c>
      <c r="CH4" s="26">
        <v>72.14</v>
      </c>
      <c r="CI4" s="26">
        <v>0.01</v>
      </c>
      <c r="CJ4" s="26">
        <v>0.52</v>
      </c>
      <c r="CK4" s="26">
        <v>0.03</v>
      </c>
    </row>
    <row r="5" spans="1:89" x14ac:dyDescent="0.25">
      <c r="C5" s="24" t="s">
        <v>302</v>
      </c>
      <c r="D5" s="28">
        <f>(D4/D7)*100</f>
        <v>85</v>
      </c>
      <c r="E5" s="29">
        <f t="shared" ref="E5:BP5" si="0">(E4/E7)*100</f>
        <v>81.818181818181813</v>
      </c>
      <c r="F5" s="28">
        <f t="shared" si="0"/>
        <v>103.42857142857143</v>
      </c>
      <c r="G5" s="28">
        <f t="shared" si="0"/>
        <v>119.07308377896612</v>
      </c>
      <c r="H5" s="28" t="s">
        <v>312</v>
      </c>
      <c r="I5" s="28" t="s">
        <v>312</v>
      </c>
      <c r="J5" s="28">
        <f t="shared" si="0"/>
        <v>102.41379310344828</v>
      </c>
      <c r="K5" s="28">
        <f t="shared" si="0"/>
        <v>103.77358490566037</v>
      </c>
      <c r="L5" s="28">
        <f t="shared" si="0"/>
        <v>101.87265917602997</v>
      </c>
      <c r="M5" s="28">
        <f t="shared" si="0"/>
        <v>100</v>
      </c>
      <c r="N5" s="28">
        <f t="shared" si="0"/>
        <v>96.36363636363636</v>
      </c>
      <c r="O5" s="28">
        <f t="shared" si="0"/>
        <v>100</v>
      </c>
      <c r="P5" s="28">
        <f t="shared" si="0"/>
        <v>100</v>
      </c>
      <c r="Q5" s="28" t="s">
        <v>312</v>
      </c>
      <c r="R5" s="28">
        <f t="shared" si="0"/>
        <v>106.66666666666667</v>
      </c>
      <c r="S5" s="28">
        <f t="shared" si="0"/>
        <v>100</v>
      </c>
      <c r="T5" s="28">
        <f t="shared" si="0"/>
        <v>96.045197740112997</v>
      </c>
      <c r="U5" s="31">
        <f t="shared" si="0"/>
        <v>157.14285714285714</v>
      </c>
      <c r="V5" s="28">
        <f t="shared" si="0"/>
        <v>107.84982935153585</v>
      </c>
      <c r="W5" s="31">
        <f t="shared" si="0"/>
        <v>216.04938271604937</v>
      </c>
      <c r="X5" s="31">
        <f t="shared" si="0"/>
        <v>63.636363636363626</v>
      </c>
      <c r="Y5" s="28">
        <f t="shared" si="0"/>
        <v>96.666666666666671</v>
      </c>
      <c r="Z5" s="28">
        <f t="shared" si="0"/>
        <v>106.66666666666667</v>
      </c>
      <c r="AA5" s="28">
        <f t="shared" si="0"/>
        <v>92</v>
      </c>
      <c r="AB5" s="28">
        <f t="shared" si="0"/>
        <v>91.818181818181827</v>
      </c>
      <c r="AC5" s="28">
        <f t="shared" si="0"/>
        <v>100</v>
      </c>
      <c r="AD5" s="28">
        <f t="shared" si="0"/>
        <v>98.918918918918919</v>
      </c>
      <c r="AE5" s="28">
        <f t="shared" si="0"/>
        <v>103.4</v>
      </c>
      <c r="AF5" s="28">
        <f t="shared" si="0"/>
        <v>93.484848484848499</v>
      </c>
      <c r="AG5" s="28">
        <f t="shared" si="0"/>
        <v>98.666666666666671</v>
      </c>
      <c r="AH5" s="28">
        <f t="shared" si="0"/>
        <v>105.88235294117648</v>
      </c>
      <c r="AI5" s="28">
        <f t="shared" si="0"/>
        <v>94.818181818181813</v>
      </c>
      <c r="AJ5" s="31">
        <f t="shared" si="0"/>
        <v>50</v>
      </c>
      <c r="AK5" s="28">
        <f t="shared" si="0"/>
        <v>100</v>
      </c>
      <c r="AL5" s="28">
        <f t="shared" si="0"/>
        <v>102.85714285714288</v>
      </c>
      <c r="AM5" s="28">
        <f t="shared" si="0"/>
        <v>100</v>
      </c>
      <c r="AN5" s="28">
        <f t="shared" si="0"/>
        <v>103.06666666666666</v>
      </c>
      <c r="AO5" s="28">
        <f t="shared" si="0"/>
        <v>107.14285714285714</v>
      </c>
      <c r="AP5" s="28">
        <f t="shared" si="0"/>
        <v>91</v>
      </c>
      <c r="AQ5" s="28">
        <f t="shared" si="0"/>
        <v>105.98086124401914</v>
      </c>
      <c r="AR5" s="28">
        <f t="shared" si="0"/>
        <v>102.18978102189782</v>
      </c>
      <c r="AS5" s="28">
        <f t="shared" si="0"/>
        <v>97.61904761904762</v>
      </c>
      <c r="AT5" s="28">
        <f t="shared" si="0"/>
        <v>107.12121212121212</v>
      </c>
      <c r="AU5" s="28">
        <f t="shared" si="0"/>
        <v>103.38983050847457</v>
      </c>
      <c r="AV5" s="28">
        <f t="shared" si="0"/>
        <v>99.134948096885807</v>
      </c>
      <c r="AW5" s="29">
        <f t="shared" si="0"/>
        <v>117.81250000000001</v>
      </c>
      <c r="AX5" s="28">
        <f t="shared" si="0"/>
        <v>95.714285714285722</v>
      </c>
      <c r="AY5" s="28"/>
      <c r="AZ5" s="28">
        <f t="shared" si="0"/>
        <v>96.078431372549034</v>
      </c>
      <c r="BA5" s="31">
        <f t="shared" si="0"/>
        <v>128.57142857142858</v>
      </c>
      <c r="BB5" s="31">
        <f t="shared" si="0"/>
        <v>229.88505747126436</v>
      </c>
      <c r="BC5" s="28">
        <f t="shared" si="0"/>
        <v>108.77192982456141</v>
      </c>
      <c r="BD5" s="31">
        <f t="shared" si="0"/>
        <v>80</v>
      </c>
      <c r="BE5" s="28">
        <f t="shared" si="0"/>
        <v>101.26582278481013</v>
      </c>
      <c r="BF5" s="28">
        <f t="shared" si="0"/>
        <v>104.76190476190477</v>
      </c>
      <c r="BG5" s="28">
        <f t="shared" si="0"/>
        <v>101.17647058823529</v>
      </c>
      <c r="BH5" s="28">
        <f t="shared" si="0"/>
        <v>92.21311475409837</v>
      </c>
      <c r="BI5" s="28">
        <f t="shared" si="0"/>
        <v>108.42105263157895</v>
      </c>
      <c r="BJ5" s="28">
        <f t="shared" si="0"/>
        <v>100</v>
      </c>
      <c r="BK5" s="28">
        <f t="shared" si="0"/>
        <v>100</v>
      </c>
      <c r="BL5" s="28">
        <f t="shared" si="0"/>
        <v>103.91304347826089</v>
      </c>
      <c r="BM5" s="28">
        <f t="shared" si="0"/>
        <v>101.52671755725191</v>
      </c>
      <c r="BN5" s="31">
        <f t="shared" si="0"/>
        <v>81.081081081081081</v>
      </c>
      <c r="BO5" s="28">
        <f t="shared" si="0"/>
        <v>102.28070175438594</v>
      </c>
      <c r="BP5" s="28">
        <f t="shared" si="0"/>
        <v>103.17460317460319</v>
      </c>
      <c r="BQ5" s="28">
        <f t="shared" ref="BQ5:CK5" si="1">(BQ4/BQ7)*100</f>
        <v>113.80952380952381</v>
      </c>
      <c r="BR5" s="28">
        <f t="shared" si="1"/>
        <v>89.25</v>
      </c>
      <c r="BS5" s="28"/>
      <c r="BT5" s="28">
        <f t="shared" si="1"/>
        <v>101.89473684210526</v>
      </c>
      <c r="BU5" s="28">
        <f t="shared" si="1"/>
        <v>99.811320754716988</v>
      </c>
      <c r="BV5" s="28">
        <f t="shared" si="1"/>
        <v>108.57142857142857</v>
      </c>
      <c r="BW5" s="28">
        <f t="shared" si="1"/>
        <v>99.024822695035468</v>
      </c>
      <c r="BX5" s="28">
        <f t="shared" si="1"/>
        <v>100</v>
      </c>
      <c r="BY5" s="28">
        <f t="shared" si="1"/>
        <v>92.948717948717942</v>
      </c>
      <c r="BZ5" s="31">
        <f t="shared" si="1"/>
        <v>50</v>
      </c>
      <c r="CA5" s="28">
        <f t="shared" si="1"/>
        <v>103.49462365591397</v>
      </c>
      <c r="CB5" s="28">
        <f t="shared" si="1"/>
        <v>103.08123249299722</v>
      </c>
      <c r="CC5" s="28">
        <f t="shared" si="1"/>
        <v>99.420289855072468</v>
      </c>
      <c r="CD5" s="28">
        <f t="shared" si="1"/>
        <v>95.341278439869981</v>
      </c>
      <c r="CE5" s="28">
        <f t="shared" si="1"/>
        <v>102.83687943262412</v>
      </c>
      <c r="CF5" s="28">
        <f t="shared" si="1"/>
        <v>101.53541357107478</v>
      </c>
      <c r="CG5" s="28">
        <f t="shared" si="1"/>
        <v>100.59171597633136</v>
      </c>
      <c r="CH5" s="28">
        <f t="shared" si="1"/>
        <v>99.530905077262688</v>
      </c>
      <c r="CI5" s="28"/>
      <c r="CJ5" s="28">
        <f t="shared" si="1"/>
        <v>97.928436911487765</v>
      </c>
      <c r="CK5" s="31">
        <f t="shared" si="1"/>
        <v>150</v>
      </c>
    </row>
    <row r="6" spans="1:89" x14ac:dyDescent="0.25">
      <c r="C6" s="24" t="s">
        <v>303</v>
      </c>
      <c r="D6" s="27"/>
      <c r="E6" s="28">
        <f>(E4/E8)*100</f>
        <v>98.563734290843882</v>
      </c>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8">
        <f>(AW4/AW8)*100</f>
        <v>109.58894849096343</v>
      </c>
      <c r="AX6" s="27"/>
      <c r="AY6" s="27"/>
      <c r="AZ6" s="27"/>
      <c r="BA6" s="27"/>
      <c r="BB6" s="27"/>
      <c r="BC6" s="27"/>
      <c r="BD6" s="27"/>
      <c r="BE6" s="27"/>
      <c r="BF6" s="27"/>
      <c r="BG6" s="27"/>
      <c r="BH6" s="27"/>
      <c r="BI6" s="27"/>
      <c r="BJ6" s="27"/>
      <c r="BK6" s="27"/>
      <c r="BL6" s="27"/>
      <c r="BM6" s="27"/>
      <c r="BN6" s="27"/>
      <c r="BO6" s="27"/>
      <c r="BP6" s="27"/>
      <c r="BQ6" s="27"/>
      <c r="BR6" s="27"/>
      <c r="BS6" s="28">
        <f>(BS4/BS8)*100</f>
        <v>103.35305719921107</v>
      </c>
      <c r="BT6" s="27"/>
      <c r="BU6" s="27"/>
      <c r="BV6" s="27"/>
      <c r="BW6" s="27"/>
      <c r="BX6" s="27"/>
      <c r="BY6" s="27"/>
      <c r="BZ6" s="27"/>
      <c r="CA6" s="27"/>
      <c r="CB6" s="27"/>
      <c r="CC6" s="27"/>
      <c r="CD6" s="27"/>
      <c r="CE6" s="27"/>
      <c r="CF6" s="27"/>
      <c r="CG6" s="27"/>
      <c r="CH6" s="27"/>
      <c r="CI6" s="31">
        <f>(CI4/CI8)*100</f>
        <v>52.542372881355917</v>
      </c>
      <c r="CJ6" s="27"/>
      <c r="CK6" s="27"/>
    </row>
    <row r="7" spans="1:89" x14ac:dyDescent="0.25">
      <c r="C7" s="25" t="s">
        <v>304</v>
      </c>
      <c r="D7" s="27">
        <v>0.4</v>
      </c>
      <c r="E7" s="27">
        <v>0.11</v>
      </c>
      <c r="F7" s="27">
        <v>0.17499999999999999</v>
      </c>
      <c r="G7" s="27">
        <v>561</v>
      </c>
      <c r="H7" s="27">
        <v>1.3</v>
      </c>
      <c r="I7" s="27">
        <v>1.6</v>
      </c>
      <c r="J7" s="27">
        <v>5.8</v>
      </c>
      <c r="K7" s="27">
        <v>1.06</v>
      </c>
      <c r="L7" s="27">
        <v>2.67</v>
      </c>
      <c r="M7" s="27">
        <v>3.1</v>
      </c>
      <c r="N7" s="27">
        <v>0.55000000000000004</v>
      </c>
      <c r="O7" s="27">
        <v>0.08</v>
      </c>
      <c r="P7" s="27">
        <v>7.0000000000000007E-2</v>
      </c>
      <c r="Q7" s="27">
        <v>33.880000000000003</v>
      </c>
      <c r="R7" s="27">
        <v>0.3</v>
      </c>
      <c r="S7" s="27">
        <v>3</v>
      </c>
      <c r="T7" s="27">
        <v>17.7</v>
      </c>
      <c r="U7" s="27">
        <v>14</v>
      </c>
      <c r="V7" s="27">
        <v>879</v>
      </c>
      <c r="W7" s="27">
        <v>3.24</v>
      </c>
      <c r="X7" s="27">
        <v>1.1000000000000001</v>
      </c>
      <c r="Y7" s="27">
        <v>3</v>
      </c>
      <c r="Z7" s="27">
        <v>150</v>
      </c>
      <c r="AA7" s="27">
        <v>7.5</v>
      </c>
      <c r="AB7" s="27">
        <v>110</v>
      </c>
      <c r="AC7" s="27">
        <v>4</v>
      </c>
      <c r="AD7" s="27">
        <v>370</v>
      </c>
      <c r="AE7" s="27">
        <v>10</v>
      </c>
      <c r="AF7" s="27">
        <v>6.6</v>
      </c>
      <c r="AG7" s="27">
        <v>1.5</v>
      </c>
      <c r="AH7" s="27">
        <v>17</v>
      </c>
      <c r="AI7" s="27">
        <v>11</v>
      </c>
      <c r="AJ7" s="27">
        <v>2</v>
      </c>
      <c r="AK7" s="27">
        <v>11</v>
      </c>
      <c r="AL7" s="27">
        <v>2.1</v>
      </c>
      <c r="AM7" s="27">
        <v>0.3</v>
      </c>
      <c r="AN7" s="27">
        <v>75</v>
      </c>
      <c r="AO7" s="27">
        <v>28</v>
      </c>
      <c r="AP7" s="27">
        <v>1</v>
      </c>
      <c r="AQ7" s="27">
        <v>2090</v>
      </c>
      <c r="AR7" s="27">
        <v>13.7</v>
      </c>
      <c r="AS7" s="27">
        <v>42</v>
      </c>
      <c r="AT7" s="27">
        <v>66</v>
      </c>
      <c r="AU7" s="27">
        <v>59</v>
      </c>
      <c r="AV7" s="27">
        <v>578</v>
      </c>
      <c r="AW7" s="27">
        <v>16</v>
      </c>
      <c r="AX7" s="27">
        <v>140</v>
      </c>
      <c r="AY7" s="27"/>
      <c r="AZ7" s="27">
        <v>5.0999999999999996</v>
      </c>
      <c r="BA7" s="27">
        <v>7</v>
      </c>
      <c r="BB7" s="27">
        <v>0.87</v>
      </c>
      <c r="BC7" s="27">
        <v>11.4</v>
      </c>
      <c r="BD7" s="27">
        <v>5</v>
      </c>
      <c r="BE7" s="27">
        <v>158</v>
      </c>
      <c r="BF7" s="27">
        <v>2.1</v>
      </c>
      <c r="BG7" s="27">
        <v>1.7</v>
      </c>
      <c r="BH7" s="27">
        <v>0.48799999999999999</v>
      </c>
      <c r="BI7" s="27">
        <v>19</v>
      </c>
      <c r="BJ7" s="27">
        <v>1.2</v>
      </c>
      <c r="BK7" s="27">
        <v>0.94</v>
      </c>
      <c r="BL7" s="27">
        <v>4.5999999999999996</v>
      </c>
      <c r="BM7" s="27">
        <v>131</v>
      </c>
      <c r="BN7" s="27">
        <v>3.7</v>
      </c>
      <c r="BO7" s="27">
        <v>57</v>
      </c>
      <c r="BP7" s="27">
        <v>6.3</v>
      </c>
      <c r="BQ7" s="27">
        <v>420</v>
      </c>
      <c r="BR7" s="27">
        <v>400</v>
      </c>
      <c r="BS7" s="27"/>
      <c r="BT7" s="27">
        <v>0.95</v>
      </c>
      <c r="BU7" s="27">
        <v>1.06</v>
      </c>
      <c r="BV7" s="27">
        <v>7.0000000000000007E-2</v>
      </c>
      <c r="BW7" s="27">
        <v>11.28</v>
      </c>
      <c r="BX7" s="27">
        <v>0.1</v>
      </c>
      <c r="BY7" s="27">
        <v>1.56</v>
      </c>
      <c r="BZ7" s="27">
        <v>0.02</v>
      </c>
      <c r="CA7" s="27">
        <v>3.72</v>
      </c>
      <c r="CB7" s="27">
        <v>3.57</v>
      </c>
      <c r="CC7" s="27">
        <v>3.45</v>
      </c>
      <c r="CD7" s="27">
        <v>0.92300000000000004</v>
      </c>
      <c r="CE7" s="27">
        <v>0.28199999999999997</v>
      </c>
      <c r="CF7" s="27">
        <v>2.0190000000000001</v>
      </c>
      <c r="CG7" s="27">
        <v>0.16900000000000001</v>
      </c>
      <c r="CH7" s="27">
        <v>72.48</v>
      </c>
      <c r="CI7" s="27"/>
      <c r="CJ7" s="27">
        <v>0.53100000000000003</v>
      </c>
      <c r="CK7" s="27">
        <v>0.02</v>
      </c>
    </row>
    <row r="8" spans="1:89" x14ac:dyDescent="0.25">
      <c r="C8" s="25" t="s">
        <v>308</v>
      </c>
      <c r="D8" s="27">
        <v>0.33508196721311467</v>
      </c>
      <c r="E8" s="27">
        <v>9.1311475409835988E-2</v>
      </c>
      <c r="F8" s="27">
        <v>0.18642352941176465</v>
      </c>
      <c r="G8" s="27"/>
      <c r="H8" s="27"/>
      <c r="I8" s="27"/>
      <c r="J8" s="27">
        <v>5.8600581395348819</v>
      </c>
      <c r="K8" s="27">
        <v>1.0732558139534865</v>
      </c>
      <c r="L8" s="27">
        <v>2.6708139534883744</v>
      </c>
      <c r="M8" s="27">
        <v>3.1127906976744186</v>
      </c>
      <c r="N8" s="27">
        <v>0.53122093023255845</v>
      </c>
      <c r="O8" s="27">
        <v>7.6918604651162903E-2</v>
      </c>
      <c r="P8" s="27">
        <v>6.7267441860465294E-2</v>
      </c>
      <c r="Q8" s="27">
        <v>29.157142857142855</v>
      </c>
      <c r="R8" s="27">
        <v>0.31540697674418611</v>
      </c>
      <c r="S8" s="27">
        <v>2.4502923976608186</v>
      </c>
      <c r="T8" s="27">
        <v>15.720930232558139</v>
      </c>
      <c r="U8" s="27">
        <v>20.629411764705882</v>
      </c>
      <c r="V8" s="27">
        <v>920.38372093023258</v>
      </c>
      <c r="W8" s="27">
        <v>7.0636363636363635</v>
      </c>
      <c r="X8" s="27">
        <v>1.0691860465116274</v>
      </c>
      <c r="Y8" s="27">
        <v>2.8191860465116276</v>
      </c>
      <c r="Z8" s="27">
        <v>150.83720930232559</v>
      </c>
      <c r="AA8" s="27">
        <v>7.0831395348837178</v>
      </c>
      <c r="AB8" s="27">
        <v>101.92441860465117</v>
      </c>
      <c r="AC8" s="27">
        <v>4.0767441860465103</v>
      </c>
      <c r="AD8" s="27">
        <v>375.81976744186045</v>
      </c>
      <c r="AE8" s="27">
        <v>10.743139534883722</v>
      </c>
      <c r="AF8" s="27">
        <v>6.6101162790697625</v>
      </c>
      <c r="AG8" s="27">
        <v>1.4871511627906977</v>
      </c>
      <c r="AH8" s="27">
        <v>17.017441860465116</v>
      </c>
      <c r="AI8" s="27">
        <v>10.698488372093035</v>
      </c>
      <c r="AJ8" s="27">
        <v>1.3779069767441861</v>
      </c>
      <c r="AK8" s="27">
        <v>11.470930232558139</v>
      </c>
      <c r="AL8" s="27">
        <v>2.2309883720930248</v>
      </c>
      <c r="AM8" s="27">
        <v>0.29593023255813883</v>
      </c>
      <c r="AN8" s="27">
        <v>70.083139534883742</v>
      </c>
      <c r="AO8" s="27">
        <v>30.372093023255815</v>
      </c>
      <c r="AP8" s="27">
        <v>0.98191860465116254</v>
      </c>
      <c r="AQ8" s="27">
        <v>2174.5058139534885</v>
      </c>
      <c r="AR8" s="27">
        <v>13.331395348837209</v>
      </c>
      <c r="AS8" s="27">
        <v>39.627906976744185</v>
      </c>
      <c r="AT8" s="27">
        <v>64.226744186046503</v>
      </c>
      <c r="AU8" s="27">
        <v>59.267441860465119</v>
      </c>
      <c r="AV8" s="27">
        <v>585.83139534883719</v>
      </c>
      <c r="AW8" s="27">
        <v>17.20063953488371</v>
      </c>
      <c r="AX8" s="27">
        <v>138.18604651162789</v>
      </c>
      <c r="AY8" s="27"/>
      <c r="AZ8" s="27">
        <v>5.0662790697674449</v>
      </c>
      <c r="BA8" s="27">
        <v>7.7134502923976607</v>
      </c>
      <c r="BB8" s="27">
        <v>1.5891472868217054</v>
      </c>
      <c r="BC8" s="27">
        <v>12.026162790697677</v>
      </c>
      <c r="BD8" s="27">
        <v>4.7848837209302326</v>
      </c>
      <c r="BE8" s="27">
        <v>157.40116279069767</v>
      </c>
      <c r="BF8" s="27">
        <v>2.2715116279069769</v>
      </c>
      <c r="BG8" s="27">
        <v>1.7258139534883723</v>
      </c>
      <c r="BH8" s="27">
        <v>0.50456375838926149</v>
      </c>
      <c r="BI8" s="27">
        <v>19.446511627906986</v>
      </c>
      <c r="BJ8" s="27">
        <v>1.2337209302325578</v>
      </c>
      <c r="BK8" s="27">
        <v>0.9919767441860472</v>
      </c>
      <c r="BL8" s="27">
        <v>4.7728488372093016</v>
      </c>
      <c r="BM8" s="27">
        <v>131.25</v>
      </c>
      <c r="BN8" s="27">
        <v>3.8023255813953489</v>
      </c>
      <c r="BO8" s="27">
        <v>58.844767441860448</v>
      </c>
      <c r="BP8" s="27">
        <v>6.580232558139536</v>
      </c>
      <c r="BQ8" s="27">
        <v>453.27906976744185</v>
      </c>
      <c r="BR8" s="27">
        <v>394.53488372093022</v>
      </c>
      <c r="BS8" s="27">
        <v>8.8724999999999998E-2</v>
      </c>
      <c r="BT8" s="27">
        <v>0.94793939393939397</v>
      </c>
      <c r="BU8" s="27">
        <v>1.0469344262295084</v>
      </c>
      <c r="BV8" s="27">
        <v>7.2476190476190486E-2</v>
      </c>
      <c r="BW8" s="27">
        <v>11.121395348837209</v>
      </c>
      <c r="BX8" s="27">
        <v>0.10325581395348836</v>
      </c>
      <c r="BY8" s="27">
        <v>1.4565116279069774</v>
      </c>
      <c r="BZ8" s="27">
        <v>1.4651162790697682E-2</v>
      </c>
      <c r="CA8" s="27">
        <v>3.846046511627907</v>
      </c>
      <c r="CB8" s="27">
        <v>3.6602325581395347</v>
      </c>
      <c r="CC8" s="27">
        <v>4.3095276744186046</v>
      </c>
      <c r="CD8" s="27">
        <v>0.88790697674418617</v>
      </c>
      <c r="CE8" s="27">
        <v>0.28927906976744167</v>
      </c>
      <c r="CF8" s="27">
        <v>2.0525581395348831</v>
      </c>
      <c r="CG8" s="27">
        <v>0.17348837209302317</v>
      </c>
      <c r="CH8" s="27">
        <v>72.198837209302312</v>
      </c>
      <c r="CI8" s="27">
        <v>1.9032258064516135E-2</v>
      </c>
      <c r="CJ8" s="27">
        <v>0.51906976744186029</v>
      </c>
      <c r="CK8" s="27">
        <v>2.3488372093023267E-2</v>
      </c>
    </row>
    <row r="9" spans="1:89" s="23" customFormat="1" x14ac:dyDescent="0.25">
      <c r="A9" s="22" t="s">
        <v>9</v>
      </c>
      <c r="B9" s="22" t="s">
        <v>163</v>
      </c>
      <c r="C9" s="22" t="s">
        <v>164</v>
      </c>
      <c r="D9" s="26">
        <v>0.32</v>
      </c>
      <c r="E9" s="26">
        <v>0.09</v>
      </c>
      <c r="F9" s="26">
        <v>0.26</v>
      </c>
      <c r="G9" s="26">
        <v>150</v>
      </c>
      <c r="H9" s="26" t="s">
        <v>111</v>
      </c>
      <c r="I9" s="26" t="s">
        <v>112</v>
      </c>
      <c r="J9" s="26">
        <v>7.79</v>
      </c>
      <c r="K9" s="26">
        <v>1.6</v>
      </c>
      <c r="L9" s="26">
        <v>2.86</v>
      </c>
      <c r="M9" s="26">
        <v>4.4000000000000004</v>
      </c>
      <c r="N9" s="26">
        <v>0.59</v>
      </c>
      <c r="O9" s="26">
        <v>0.12</v>
      </c>
      <c r="P9" s="26">
        <v>0.05</v>
      </c>
      <c r="Q9" s="26">
        <v>30</v>
      </c>
      <c r="R9" s="26">
        <v>0.39</v>
      </c>
      <c r="S9" s="26">
        <v>3</v>
      </c>
      <c r="T9" s="26">
        <v>30</v>
      </c>
      <c r="U9" s="26">
        <v>18</v>
      </c>
      <c r="V9" s="26">
        <v>1385</v>
      </c>
      <c r="W9" s="26" t="s">
        <v>113</v>
      </c>
      <c r="X9" s="26">
        <v>4.0999999999999996</v>
      </c>
      <c r="Y9" s="26">
        <v>0.2</v>
      </c>
      <c r="Z9" s="26">
        <v>434</v>
      </c>
      <c r="AA9" s="26">
        <v>6.2</v>
      </c>
      <c r="AB9" s="26">
        <v>26</v>
      </c>
      <c r="AC9" s="26">
        <v>2</v>
      </c>
      <c r="AD9" s="26">
        <v>33</v>
      </c>
      <c r="AE9" s="26">
        <v>5.46</v>
      </c>
      <c r="AF9" s="26">
        <v>2.4300000000000002</v>
      </c>
      <c r="AG9" s="26">
        <v>2.16</v>
      </c>
      <c r="AH9" s="26">
        <v>22</v>
      </c>
      <c r="AI9" s="26">
        <v>11.54</v>
      </c>
      <c r="AJ9" s="26">
        <v>1</v>
      </c>
      <c r="AK9" s="26">
        <v>15</v>
      </c>
      <c r="AL9" s="26">
        <v>0.96</v>
      </c>
      <c r="AM9" s="26" t="s">
        <v>165</v>
      </c>
      <c r="AN9" s="26">
        <v>182</v>
      </c>
      <c r="AO9" s="26">
        <v>35</v>
      </c>
      <c r="AP9" s="26">
        <v>0.24</v>
      </c>
      <c r="AQ9" s="26">
        <v>287</v>
      </c>
      <c r="AR9" s="26" t="s">
        <v>127</v>
      </c>
      <c r="AS9" s="26">
        <v>23</v>
      </c>
      <c r="AT9" s="26">
        <v>207</v>
      </c>
      <c r="AU9" s="26">
        <v>17</v>
      </c>
      <c r="AV9" s="26">
        <v>37</v>
      </c>
      <c r="AW9" s="26">
        <v>55.24</v>
      </c>
      <c r="AX9" s="26">
        <v>225</v>
      </c>
      <c r="AY9" s="26" t="s">
        <v>114</v>
      </c>
      <c r="AZ9" s="26">
        <v>0.8</v>
      </c>
      <c r="BA9" s="26">
        <v>7</v>
      </c>
      <c r="BB9" s="26">
        <v>4</v>
      </c>
      <c r="BC9" s="26">
        <v>25.1</v>
      </c>
      <c r="BD9" s="26">
        <v>5</v>
      </c>
      <c r="BE9" s="26">
        <v>232</v>
      </c>
      <c r="BF9" s="26">
        <v>7.8</v>
      </c>
      <c r="BG9" s="26">
        <v>1.21</v>
      </c>
      <c r="BH9" s="26">
        <v>3.79</v>
      </c>
      <c r="BI9" s="26">
        <v>104</v>
      </c>
      <c r="BJ9" s="26">
        <v>2</v>
      </c>
      <c r="BK9" s="26">
        <v>0.27</v>
      </c>
      <c r="BL9" s="26">
        <v>2.58</v>
      </c>
      <c r="BM9" s="26">
        <v>72</v>
      </c>
      <c r="BN9" s="26">
        <v>6</v>
      </c>
      <c r="BO9" s="26">
        <v>25.4</v>
      </c>
      <c r="BP9" s="26">
        <v>1.6</v>
      </c>
      <c r="BQ9" s="26">
        <v>125</v>
      </c>
      <c r="BR9" s="26">
        <v>502</v>
      </c>
      <c r="BS9" s="26">
        <v>0.33029999999999998</v>
      </c>
      <c r="BT9" s="26">
        <v>7.5999999999999998E-2</v>
      </c>
      <c r="BU9" s="26">
        <v>0.16600000000000001</v>
      </c>
      <c r="BV9" s="26">
        <v>6.4000000000000001E-2</v>
      </c>
      <c r="BW9" s="26">
        <v>14.44</v>
      </c>
      <c r="BX9" s="26">
        <v>0.16</v>
      </c>
      <c r="BY9" s="26">
        <v>2.0699999999999998</v>
      </c>
      <c r="BZ9" s="26" t="s">
        <v>115</v>
      </c>
      <c r="CA9" s="26">
        <v>4.07</v>
      </c>
      <c r="CB9" s="26">
        <v>5.16</v>
      </c>
      <c r="CC9" s="26">
        <v>1.3097399999999999</v>
      </c>
      <c r="CD9" s="26">
        <v>0.99</v>
      </c>
      <c r="CE9" s="26">
        <v>0.04</v>
      </c>
      <c r="CF9" s="26">
        <v>2.5099999999999998</v>
      </c>
      <c r="CG9" s="26">
        <v>0.27</v>
      </c>
      <c r="CH9" s="26">
        <v>67.69</v>
      </c>
      <c r="CI9" s="26">
        <v>0.02</v>
      </c>
      <c r="CJ9" s="26">
        <v>0.65</v>
      </c>
      <c r="CK9" s="26">
        <v>0.01</v>
      </c>
    </row>
    <row r="10" spans="1:89" x14ac:dyDescent="0.25">
      <c r="C10" s="24" t="s">
        <v>302</v>
      </c>
      <c r="D10" s="28">
        <f>(D9/D12)*100</f>
        <v>96.969696969696969</v>
      </c>
      <c r="E10" s="28">
        <f t="shared" ref="E10" si="2">(E9/E12)*100</f>
        <v>100</v>
      </c>
      <c r="F10" s="28">
        <f t="shared" ref="F10" si="3">(F9/F12)*100</f>
        <v>100</v>
      </c>
      <c r="G10" s="28">
        <f t="shared" ref="G10" si="4">(G9/G12)*100</f>
        <v>96.15384615384616</v>
      </c>
      <c r="H10" s="28" t="s">
        <v>312</v>
      </c>
      <c r="I10" s="28" t="s">
        <v>312</v>
      </c>
      <c r="J10" s="28">
        <f t="shared" ref="J10" si="5">(J9/J12)*100</f>
        <v>105.27027027027027</v>
      </c>
      <c r="K10" s="28">
        <f t="shared" ref="K10" si="6">(K9/K12)*100</f>
        <v>103.2258064516129</v>
      </c>
      <c r="L10" s="28">
        <f t="shared" ref="L10" si="7">(L9/L12)*100</f>
        <v>100.35087719298245</v>
      </c>
      <c r="M10" s="28">
        <f t="shared" ref="M10" si="8">(M9/M12)*100</f>
        <v>106.79611650485437</v>
      </c>
      <c r="N10" s="28">
        <f t="shared" ref="N10" si="9">(N9/N12)*100</f>
        <v>98.497495826377289</v>
      </c>
      <c r="O10" s="28">
        <f t="shared" ref="O10" si="10">(O9/O12)*100</f>
        <v>100</v>
      </c>
      <c r="P10" s="31">
        <f t="shared" ref="P10" si="11">(P9/P12)*100</f>
        <v>83.333333333333343</v>
      </c>
      <c r="Q10" s="28">
        <f t="shared" ref="Q10" si="12">(Q9/Q12)*100</f>
        <v>94.936708860759495</v>
      </c>
      <c r="R10" s="28">
        <f t="shared" ref="R10" si="13">(R9/R12)*100</f>
        <v>103.72340425531917</v>
      </c>
      <c r="S10" s="28">
        <f t="shared" ref="S10" si="14">(S9/S12)*100</f>
        <v>109.09090909090908</v>
      </c>
      <c r="T10" s="28">
        <f t="shared" ref="T10" si="15">(T9/T12)*100</f>
        <v>97.719869706840385</v>
      </c>
      <c r="U10" s="28" t="s">
        <v>312</v>
      </c>
      <c r="V10" s="28">
        <f t="shared" ref="V10" si="16">(V9/V12)*100</f>
        <v>104.92424242424244</v>
      </c>
      <c r="W10" s="28" t="s">
        <v>312</v>
      </c>
      <c r="X10" s="28">
        <f t="shared" ref="X10:Z10" si="17">(X9/X12)*100</f>
        <v>95.348837209302317</v>
      </c>
      <c r="Y10" s="30">
        <f t="shared" si="17"/>
        <v>76.335877862595424</v>
      </c>
      <c r="Z10" s="29">
        <f t="shared" si="17"/>
        <v>117.61517615176152</v>
      </c>
      <c r="AA10" s="28">
        <f t="shared" ref="AA10" si="18">(AA9/AA12)*100</f>
        <v>97.331240188383049</v>
      </c>
      <c r="AB10" s="31">
        <f t="shared" ref="AB10" si="19">(AB9/AB12)*100</f>
        <v>117.64705882352939</v>
      </c>
      <c r="AC10" s="28">
        <f t="shared" ref="AC10" si="20">(AC9/AC12)*100</f>
        <v>100.50251256281406</v>
      </c>
      <c r="AD10" s="28">
        <f t="shared" ref="AD10" si="21">(AD9/AD12)*100</f>
        <v>106.10932475884245</v>
      </c>
      <c r="AE10" s="28">
        <f t="shared" ref="AE10" si="22">(AE9/AE12)*100</f>
        <v>98.201438848920873</v>
      </c>
      <c r="AF10" s="28">
        <f t="shared" ref="AF10" si="23">(AF9/AF12)*100</f>
        <v>101.25000000000001</v>
      </c>
      <c r="AG10" s="28">
        <f t="shared" ref="AG10" si="24">(AG9/AG12)*100</f>
        <v>106.93069306930694</v>
      </c>
      <c r="AH10" s="28">
        <f t="shared" ref="AH10:AK10" si="25">(AH9/AH12)*100</f>
        <v>100</v>
      </c>
      <c r="AI10" s="29">
        <f t="shared" si="25"/>
        <v>77.972972972972968</v>
      </c>
      <c r="AJ10" s="31">
        <f t="shared" ref="AJ10" si="26">(AJ9/AJ12)*100</f>
        <v>61.728395061728392</v>
      </c>
      <c r="AK10" s="29">
        <f t="shared" si="25"/>
        <v>154.79876160990713</v>
      </c>
      <c r="AL10" s="28">
        <f t="shared" ref="AL10" si="27">(AL9/AL12)*100</f>
        <v>103.89610389610388</v>
      </c>
      <c r="AM10" s="28" t="s">
        <v>312</v>
      </c>
      <c r="AN10" s="28">
        <f t="shared" ref="AN10" si="28">(AN9/AN12)*100</f>
        <v>109.63855421686748</v>
      </c>
      <c r="AO10" s="28">
        <f t="shared" ref="AO10" si="29">(AO9/AO12)*100</f>
        <v>104.16666666666666</v>
      </c>
      <c r="AP10" s="28">
        <f t="shared" ref="AP10" si="30">(AP9/AP12)*100</f>
        <v>96.774193548387089</v>
      </c>
      <c r="AQ10" s="28">
        <f t="shared" ref="AQ10" si="31">(AQ9/AQ12)*100</f>
        <v>102.13523131672598</v>
      </c>
      <c r="AR10" s="28" t="s">
        <v>312</v>
      </c>
      <c r="AS10" s="28">
        <f t="shared" ref="AS10" si="32">(AS9/AS12)*100</f>
        <v>101.76991150442478</v>
      </c>
      <c r="AT10" s="28">
        <f t="shared" ref="AT10:AU10" si="33">(AT9/AT12)*100</f>
        <v>111.29032258064515</v>
      </c>
      <c r="AU10" s="31">
        <f t="shared" si="33"/>
        <v>160.37735849056605</v>
      </c>
      <c r="AV10" s="28">
        <f t="shared" ref="AV10:AW10" si="34">(AV9/AV12)*100</f>
        <v>85.450346420323328</v>
      </c>
      <c r="AW10" s="29">
        <f t="shared" si="34"/>
        <v>115.80712788259957</v>
      </c>
      <c r="AX10" s="28">
        <f t="shared" ref="AX10" si="35">(AX9/AX12)*100</f>
        <v>93.75</v>
      </c>
      <c r="AY10" s="28"/>
      <c r="AZ10" s="28">
        <f t="shared" ref="AZ10" si="36">(AZ9/AZ12)*100</f>
        <v>88.8888888888889</v>
      </c>
      <c r="BA10" s="31">
        <f t="shared" ref="BA10" si="37">(BA9/BA12)*100</f>
        <v>116.66666666666667</v>
      </c>
      <c r="BB10" s="28" t="s">
        <v>312</v>
      </c>
      <c r="BC10" s="28">
        <f t="shared" ref="BC10" si="38">(BC9/BC12)*100</f>
        <v>105.46218487394958</v>
      </c>
      <c r="BD10" s="28">
        <f t="shared" ref="BD10" si="39">(BD9/BD12)*100</f>
        <v>100</v>
      </c>
      <c r="BE10" s="28">
        <f t="shared" ref="BE10" si="40">(BE9/BE12)*100</f>
        <v>105.93607305936072</v>
      </c>
      <c r="BF10" s="28">
        <f t="shared" ref="BF10" si="41">(BF9/BF12)*100</f>
        <v>97.622027534418024</v>
      </c>
      <c r="BG10" s="31">
        <f t="shared" ref="BG10" si="42">(BG9/BG12)*100</f>
        <v>72.023809523809518</v>
      </c>
      <c r="BH10" s="28">
        <f t="shared" ref="BH10" si="43">(BH9/BH12)*100</f>
        <v>94.75</v>
      </c>
      <c r="BI10" s="28">
        <f t="shared" ref="BI10" si="44">(BI9/BI12)*100</f>
        <v>104.1041041041041</v>
      </c>
      <c r="BJ10" s="28">
        <f t="shared" ref="BJ10" si="45">(BJ9/BJ12)*100</f>
        <v>94.786729857819907</v>
      </c>
      <c r="BK10" s="28">
        <f t="shared" ref="BK10" si="46">(BK9/BK12)*100</f>
        <v>99.630996309963109</v>
      </c>
      <c r="BL10" s="28">
        <f t="shared" ref="BL10" si="47">(BL9/BL12)*100</f>
        <v>100.78125</v>
      </c>
      <c r="BM10" s="28">
        <f t="shared" ref="BM10" si="48">(BM9/BM12)*100</f>
        <v>98.901098901098905</v>
      </c>
      <c r="BN10" s="28">
        <f t="shared" ref="BN10" si="49">(BN9/BN12)*100</f>
        <v>94.786729857819907</v>
      </c>
      <c r="BO10" s="28">
        <f t="shared" ref="BO10" si="50">(BO9/BO12)*100</f>
        <v>101.6</v>
      </c>
      <c r="BP10" s="28">
        <f t="shared" ref="BP10" si="51">(BP9/BP12)*100</f>
        <v>93.567251461988306</v>
      </c>
      <c r="BQ10" s="28">
        <f t="shared" ref="BQ10:BR10" si="52">(BQ9/BQ12)*100</f>
        <v>108.69565217391303</v>
      </c>
      <c r="BR10" s="29">
        <f t="shared" si="52"/>
        <v>126.76767676767678</v>
      </c>
      <c r="BS10" s="28">
        <f t="shared" ref="BS10" si="53">(BS9/BS12)*100</f>
        <v>106.54838709677419</v>
      </c>
      <c r="BT10" s="31">
        <f t="shared" ref="BT10" si="54">(BT9/BT12)*100</f>
        <v>84.444444444444443</v>
      </c>
      <c r="BU10" s="28">
        <f t="shared" ref="BU10" si="55">(BU9/BU12)*100</f>
        <v>92.222222222222229</v>
      </c>
      <c r="BV10" s="28">
        <f t="shared" ref="BV10" si="56">(BV9/BV12)*100</f>
        <v>106.66666666666667</v>
      </c>
      <c r="BW10" s="28">
        <f t="shared" ref="BW10" si="57">(BW9/BW12)*100</f>
        <v>100.27777777777777</v>
      </c>
      <c r="BX10" s="28">
        <f t="shared" ref="BX10" si="58">(BX9/BX12)*100</f>
        <v>106.66666666666667</v>
      </c>
      <c r="BY10" s="28">
        <f t="shared" ref="BY10" si="59">(BY9/BY12)*100</f>
        <v>97.183098591549282</v>
      </c>
      <c r="BZ10" s="28" t="s">
        <v>312</v>
      </c>
      <c r="CA10" s="28">
        <f t="shared" ref="CA10" si="60">(CA9/CA12)*100</f>
        <v>100.74257425742574</v>
      </c>
      <c r="CB10" s="28">
        <f t="shared" ref="CB10" si="61">(CB9/CB12)*100</f>
        <v>99.806576402321085</v>
      </c>
      <c r="CC10" s="28">
        <f t="shared" ref="CC10" si="62">(CC9/CC12)*100</f>
        <v>113.89043478260869</v>
      </c>
      <c r="CD10" s="28">
        <f t="shared" ref="CD10" si="63">(CD9/CD12)*100</f>
        <v>96.116504854368941</v>
      </c>
      <c r="CE10" s="28">
        <f t="shared" ref="CE10" si="64">(CE9/CE12)*100</f>
        <v>100</v>
      </c>
      <c r="CF10" s="28">
        <f t="shared" ref="CF10" si="65">(CF9/CF12)*100</f>
        <v>100</v>
      </c>
      <c r="CG10" s="28">
        <f t="shared" ref="CG10" si="66">(CG9/CG12)*100</f>
        <v>90.000000000000014</v>
      </c>
      <c r="CH10" s="28">
        <f t="shared" ref="CH10" si="67">(CH9/CH12)*100</f>
        <v>100.57949479940564</v>
      </c>
      <c r="CI10" s="28">
        <f t="shared" ref="CI10" si="68">(CI9/CI12)*100</f>
        <v>100</v>
      </c>
      <c r="CJ10" s="28">
        <f t="shared" ref="CJ10" si="69">(CJ9/CJ12)*100</f>
        <v>97.014925373134332</v>
      </c>
      <c r="CK10" s="28">
        <f t="shared" ref="CK10" si="70">(CK9/CK12)*100</f>
        <v>100</v>
      </c>
    </row>
    <row r="11" spans="1:89" x14ac:dyDescent="0.25">
      <c r="C11" s="24" t="s">
        <v>303</v>
      </c>
      <c r="D11" s="27"/>
      <c r="E11" s="27"/>
      <c r="F11" s="27"/>
      <c r="G11" s="27"/>
      <c r="H11" s="27"/>
      <c r="I11" s="27"/>
      <c r="J11" s="27"/>
      <c r="K11" s="27"/>
      <c r="L11" s="27"/>
      <c r="M11" s="27"/>
      <c r="N11" s="27"/>
      <c r="O11" s="27"/>
      <c r="P11" s="27"/>
      <c r="Q11" s="27"/>
      <c r="R11" s="27"/>
      <c r="S11" s="27"/>
      <c r="T11" s="27"/>
      <c r="U11" s="27"/>
      <c r="V11" s="27"/>
      <c r="W11" s="27"/>
      <c r="X11" s="27"/>
      <c r="Y11" s="28"/>
      <c r="Z11" s="28">
        <f>(Z9/Z13)*100</f>
        <v>103.26066572902018</v>
      </c>
      <c r="AA11" s="27"/>
      <c r="AB11" s="27"/>
      <c r="AC11" s="27"/>
      <c r="AD11" s="27"/>
      <c r="AE11" s="27"/>
      <c r="AF11" s="27"/>
      <c r="AG11" s="27"/>
      <c r="AH11" s="27"/>
      <c r="AI11" s="28">
        <f>(AI9/AI13)*100</f>
        <v>98.660725566664709</v>
      </c>
      <c r="AJ11" s="27"/>
      <c r="AK11" s="28">
        <f>(AK9/AK13)*100</f>
        <v>97.129186602870803</v>
      </c>
      <c r="AL11" s="27"/>
      <c r="AM11" s="27"/>
      <c r="AN11" s="27"/>
      <c r="AO11" s="27"/>
      <c r="AP11" s="27"/>
      <c r="AQ11" s="27"/>
      <c r="AR11" s="27"/>
      <c r="AS11" s="27"/>
      <c r="AT11" s="27"/>
      <c r="AU11" s="28"/>
      <c r="AV11" s="27"/>
      <c r="AW11" s="28">
        <f>(AW9/AW13)*100</f>
        <v>105.97146240300586</v>
      </c>
      <c r="AX11" s="27"/>
      <c r="AY11" s="27"/>
      <c r="AZ11" s="27"/>
      <c r="BA11" s="27"/>
      <c r="BB11" s="27"/>
      <c r="BC11" s="27"/>
      <c r="BD11" s="27"/>
      <c r="BE11" s="27"/>
      <c r="BF11" s="27"/>
      <c r="BG11" s="27"/>
      <c r="BH11" s="27"/>
      <c r="BI11" s="27"/>
      <c r="BJ11" s="27"/>
      <c r="BK11" s="27"/>
      <c r="BL11" s="27"/>
      <c r="BM11" s="27"/>
      <c r="BN11" s="27"/>
      <c r="BO11" s="27"/>
      <c r="BP11" s="27"/>
      <c r="BQ11" s="27"/>
      <c r="BR11" s="28">
        <f>(BR9/BR13)*100</f>
        <v>90.774342392417807</v>
      </c>
      <c r="BS11" s="27"/>
      <c r="BT11" s="27"/>
      <c r="BU11" s="27"/>
      <c r="BV11" s="27"/>
      <c r="BW11" s="27"/>
      <c r="BX11" s="27"/>
      <c r="BY11" s="27"/>
      <c r="BZ11" s="27"/>
      <c r="CA11" s="27"/>
      <c r="CB11" s="27"/>
      <c r="CC11" s="27"/>
      <c r="CD11" s="27"/>
      <c r="CE11" s="27"/>
      <c r="CF11" s="27"/>
      <c r="CG11" s="27"/>
      <c r="CH11" s="27"/>
      <c r="CI11" s="27"/>
      <c r="CJ11" s="27"/>
      <c r="CK11" s="27"/>
    </row>
    <row r="12" spans="1:89" x14ac:dyDescent="0.25">
      <c r="C12" s="25" t="s">
        <v>304</v>
      </c>
      <c r="D12" s="27">
        <v>0.33</v>
      </c>
      <c r="E12" s="27">
        <v>0.09</v>
      </c>
      <c r="F12" s="27">
        <v>0.26</v>
      </c>
      <c r="G12" s="27">
        <v>156</v>
      </c>
      <c r="H12" s="27">
        <v>2</v>
      </c>
      <c r="I12" s="27" t="s">
        <v>113</v>
      </c>
      <c r="J12" s="27">
        <v>7.4</v>
      </c>
      <c r="K12" s="27">
        <v>1.55</v>
      </c>
      <c r="L12" s="27">
        <v>2.85</v>
      </c>
      <c r="M12" s="27">
        <v>4.12</v>
      </c>
      <c r="N12" s="27">
        <v>0.59899999999999998</v>
      </c>
      <c r="O12" s="27">
        <v>0.12</v>
      </c>
      <c r="P12" s="27">
        <v>0.06</v>
      </c>
      <c r="Q12" s="27">
        <v>31.6</v>
      </c>
      <c r="R12" s="27">
        <v>0.376</v>
      </c>
      <c r="S12" s="27">
        <v>2.75</v>
      </c>
      <c r="T12" s="27">
        <v>30.7</v>
      </c>
      <c r="U12" s="27" t="s">
        <v>112</v>
      </c>
      <c r="V12" s="27">
        <v>1320</v>
      </c>
      <c r="W12" s="27" t="s">
        <v>113</v>
      </c>
      <c r="X12" s="27">
        <v>4.3</v>
      </c>
      <c r="Y12" s="27">
        <v>0.26200000000000001</v>
      </c>
      <c r="Z12" s="27">
        <v>369</v>
      </c>
      <c r="AA12" s="27">
        <v>6.37</v>
      </c>
      <c r="AB12" s="27">
        <v>22.1</v>
      </c>
      <c r="AC12" s="27">
        <v>1.99</v>
      </c>
      <c r="AD12" s="27">
        <v>31.1</v>
      </c>
      <c r="AE12" s="27">
        <v>5.56</v>
      </c>
      <c r="AF12" s="27">
        <v>2.4</v>
      </c>
      <c r="AG12" s="27">
        <v>2.02</v>
      </c>
      <c r="AH12" s="27">
        <v>22</v>
      </c>
      <c r="AI12" s="27">
        <v>14.8</v>
      </c>
      <c r="AJ12" s="27">
        <v>1.62</v>
      </c>
      <c r="AK12" s="27">
        <v>9.69</v>
      </c>
      <c r="AL12" s="27">
        <v>0.92400000000000004</v>
      </c>
      <c r="AM12" s="27" t="s">
        <v>165</v>
      </c>
      <c r="AN12" s="27">
        <v>166</v>
      </c>
      <c r="AO12" s="27">
        <v>33.6</v>
      </c>
      <c r="AP12" s="27">
        <v>0.248</v>
      </c>
      <c r="AQ12" s="27">
        <v>281</v>
      </c>
      <c r="AR12" s="27" t="s">
        <v>127</v>
      </c>
      <c r="AS12" s="27">
        <v>22.6</v>
      </c>
      <c r="AT12" s="27">
        <v>186</v>
      </c>
      <c r="AU12" s="27">
        <v>10.6</v>
      </c>
      <c r="AV12" s="27">
        <v>43.3</v>
      </c>
      <c r="AW12" s="27">
        <v>47.7</v>
      </c>
      <c r="AX12" s="27">
        <v>240</v>
      </c>
      <c r="AY12" s="27"/>
      <c r="AZ12" s="27">
        <v>0.9</v>
      </c>
      <c r="BA12" s="27">
        <v>6</v>
      </c>
      <c r="BB12" s="27" t="s">
        <v>113</v>
      </c>
      <c r="BC12" s="27">
        <v>23.8</v>
      </c>
      <c r="BD12" s="27">
        <v>5</v>
      </c>
      <c r="BE12" s="27">
        <v>219</v>
      </c>
      <c r="BF12" s="27">
        <v>7.99</v>
      </c>
      <c r="BG12" s="27">
        <v>1.68</v>
      </c>
      <c r="BH12" s="27">
        <v>4</v>
      </c>
      <c r="BI12" s="27">
        <v>99.9</v>
      </c>
      <c r="BJ12" s="27">
        <v>2.11</v>
      </c>
      <c r="BK12" s="27">
        <v>0.27100000000000002</v>
      </c>
      <c r="BL12" s="27">
        <v>2.56</v>
      </c>
      <c r="BM12" s="27">
        <v>72.8</v>
      </c>
      <c r="BN12" s="27">
        <v>6.33</v>
      </c>
      <c r="BO12" s="27">
        <v>25</v>
      </c>
      <c r="BP12" s="27">
        <v>1.71</v>
      </c>
      <c r="BQ12" s="27">
        <v>115</v>
      </c>
      <c r="BR12" s="27">
        <v>396</v>
      </c>
      <c r="BS12" s="27">
        <v>0.31</v>
      </c>
      <c r="BT12" s="27">
        <v>0.09</v>
      </c>
      <c r="BU12" s="27">
        <v>0.18</v>
      </c>
      <c r="BV12" s="27">
        <v>0.06</v>
      </c>
      <c r="BW12" s="27">
        <v>14.4</v>
      </c>
      <c r="BX12" s="27">
        <v>0.15</v>
      </c>
      <c r="BY12" s="27">
        <v>2.13</v>
      </c>
      <c r="BZ12" s="27" t="s">
        <v>115</v>
      </c>
      <c r="CA12" s="27">
        <v>4.04</v>
      </c>
      <c r="CB12" s="27">
        <v>5.17</v>
      </c>
      <c r="CC12" s="27">
        <v>1.1499999999999999</v>
      </c>
      <c r="CD12" s="27">
        <v>1.03</v>
      </c>
      <c r="CE12" s="27">
        <v>0.04</v>
      </c>
      <c r="CF12" s="27">
        <v>2.5099999999999998</v>
      </c>
      <c r="CG12" s="27">
        <v>0.3</v>
      </c>
      <c r="CH12" s="27">
        <v>67.3</v>
      </c>
      <c r="CI12" s="27">
        <v>0.02</v>
      </c>
      <c r="CJ12" s="27">
        <v>0.67</v>
      </c>
      <c r="CK12" s="27">
        <v>0.01</v>
      </c>
    </row>
    <row r="13" spans="1:89" x14ac:dyDescent="0.25">
      <c r="C13" s="25" t="s">
        <v>307</v>
      </c>
      <c r="D13" s="27">
        <v>0.30344827586206891</v>
      </c>
      <c r="E13" s="27">
        <v>7.9333333333333353E-2</v>
      </c>
      <c r="F13" s="27">
        <v>0.2634736842105263</v>
      </c>
      <c r="G13" s="27">
        <v>160.92622950819671</v>
      </c>
      <c r="H13" s="27">
        <v>2.1769230769230772</v>
      </c>
      <c r="I13" s="27" t="s">
        <v>112</v>
      </c>
      <c r="J13" s="27">
        <v>7.6354187192118204</v>
      </c>
      <c r="K13" s="27">
        <v>1.5157635467980297</v>
      </c>
      <c r="L13" s="27">
        <v>2.848965517241381</v>
      </c>
      <c r="M13" s="27">
        <v>4.3645320197044351</v>
      </c>
      <c r="N13" s="27">
        <v>0.60103448275862026</v>
      </c>
      <c r="O13" s="27">
        <v>0.1216748768472906</v>
      </c>
      <c r="P13" s="27">
        <v>5.8423645320197191E-2</v>
      </c>
      <c r="Q13" s="27">
        <v>29.21764705882353</v>
      </c>
      <c r="R13" s="27">
        <v>0.39374384236453197</v>
      </c>
      <c r="S13" s="27">
        <v>2.9064039408866993</v>
      </c>
      <c r="T13" s="27">
        <v>30.482758620689655</v>
      </c>
      <c r="U13" s="27" t="s">
        <v>112</v>
      </c>
      <c r="V13" s="27">
        <v>1360.384236453202</v>
      </c>
      <c r="W13" s="27"/>
      <c r="X13" s="27">
        <v>4.2827586206896564</v>
      </c>
      <c r="Y13" s="27">
        <v>0.24909090909090931</v>
      </c>
      <c r="Z13" s="27">
        <v>420.29556650246303</v>
      </c>
      <c r="AA13" s="27">
        <v>6.3965517241379324</v>
      </c>
      <c r="AB13" s="27">
        <v>20.44334975369458</v>
      </c>
      <c r="AC13" s="27">
        <v>1.9369458128078807</v>
      </c>
      <c r="AD13" s="27">
        <v>32.128078817733993</v>
      </c>
      <c r="AE13" s="27">
        <v>5.5398522167487689</v>
      </c>
      <c r="AF13" s="27">
        <v>2.3053201970443351</v>
      </c>
      <c r="AG13" s="27">
        <v>2.1405911330049263</v>
      </c>
      <c r="AH13" s="27">
        <v>21.955665024630541</v>
      </c>
      <c r="AI13" s="27">
        <v>11.696650246305417</v>
      </c>
      <c r="AJ13" s="27">
        <v>1.0101010101010102</v>
      </c>
      <c r="AK13" s="27">
        <v>15.443349753694582</v>
      </c>
      <c r="AL13" s="27">
        <v>0.93812807881773352</v>
      </c>
      <c r="AM13" s="27" t="s">
        <v>165</v>
      </c>
      <c r="AN13" s="27">
        <v>171.96059113300493</v>
      </c>
      <c r="AO13" s="27">
        <v>36</v>
      </c>
      <c r="AP13" s="27">
        <v>0.24167487684729061</v>
      </c>
      <c r="AQ13" s="27">
        <v>284.88177339901478</v>
      </c>
      <c r="AR13" s="27" t="s">
        <v>127</v>
      </c>
      <c r="AS13" s="27">
        <v>23.714285714285715</v>
      </c>
      <c r="AT13" s="27">
        <v>193.8768472906404</v>
      </c>
      <c r="AU13" s="27">
        <v>16.463054187192117</v>
      </c>
      <c r="AV13" s="27">
        <v>35.399014778325125</v>
      </c>
      <c r="AW13" s="27">
        <v>52.127241379310369</v>
      </c>
      <c r="AX13" s="27">
        <v>233.42364532019704</v>
      </c>
      <c r="AY13" s="27"/>
      <c r="AZ13" s="27">
        <v>0.81034482758620729</v>
      </c>
      <c r="BA13" s="27">
        <v>5.92</v>
      </c>
      <c r="BB13" s="27">
        <v>4.3168316831683171</v>
      </c>
      <c r="BC13" s="27">
        <v>24.491133004926134</v>
      </c>
      <c r="BD13" s="27">
        <v>4.7635467980295569</v>
      </c>
      <c r="BE13" s="27">
        <v>226.33004926108376</v>
      </c>
      <c r="BF13" s="27">
        <v>8.2625615763546776</v>
      </c>
      <c r="BG13" s="27">
        <v>1.2242857142857135</v>
      </c>
      <c r="BH13" s="27">
        <v>3.7796039603960376</v>
      </c>
      <c r="BI13" s="27">
        <v>102.25073891625615</v>
      </c>
      <c r="BJ13" s="27">
        <v>2.0876847290640397</v>
      </c>
      <c r="BK13" s="27">
        <v>0.28975369458128086</v>
      </c>
      <c r="BL13" s="27">
        <v>2.5392610837438432</v>
      </c>
      <c r="BM13" s="27">
        <v>73.546798029556655</v>
      </c>
      <c r="BN13" s="27">
        <v>6.6009852216748772</v>
      </c>
      <c r="BO13" s="27">
        <v>24.688669950738912</v>
      </c>
      <c r="BP13" s="27">
        <v>1.678325123152709</v>
      </c>
      <c r="BQ13" s="27">
        <v>119.99507389162562</v>
      </c>
      <c r="BR13" s="27">
        <v>553.01970443349751</v>
      </c>
      <c r="BS13" s="27">
        <v>0.27642000000000005</v>
      </c>
      <c r="BT13" s="27">
        <v>8.9095238095238102E-2</v>
      </c>
      <c r="BU13" s="27">
        <v>0.17439344262295081</v>
      </c>
      <c r="BV13" s="27">
        <v>6.2326923076923099E-2</v>
      </c>
      <c r="BW13" s="27">
        <v>14.48275167785236</v>
      </c>
      <c r="BX13" s="27">
        <v>0.1518120805369127</v>
      </c>
      <c r="BY13" s="27">
        <v>2.0683221476510063</v>
      </c>
      <c r="BZ13" s="27"/>
      <c r="CA13" s="27">
        <v>4.0997315436241646</v>
      </c>
      <c r="CB13" s="27">
        <v>5.1561073825503287</v>
      </c>
      <c r="CC13" s="27">
        <v>1.983768979591837</v>
      </c>
      <c r="CD13" s="27">
        <v>1.0089932885906046</v>
      </c>
      <c r="CE13" s="27">
        <v>3.8153020134228208E-2</v>
      </c>
      <c r="CF13" s="27">
        <v>2.5314765100671117</v>
      </c>
      <c r="CG13" s="27">
        <v>0.27167785234899383</v>
      </c>
      <c r="CH13" s="27">
        <v>67.858456375838955</v>
      </c>
      <c r="CI13" s="27">
        <v>3.5571428571428566E-2</v>
      </c>
      <c r="CJ13" s="27">
        <v>0.65687074829931891</v>
      </c>
      <c r="CK13" s="27">
        <v>1.866141732283463E-2</v>
      </c>
    </row>
    <row r="14" spans="1:89" s="23" customFormat="1" x14ac:dyDescent="0.25">
      <c r="A14" s="22" t="s">
        <v>9</v>
      </c>
      <c r="B14" s="22" t="s">
        <v>198</v>
      </c>
      <c r="C14" s="22" t="s">
        <v>199</v>
      </c>
      <c r="D14" s="26" t="s">
        <v>125</v>
      </c>
      <c r="E14" s="26">
        <v>0.01</v>
      </c>
      <c r="F14" s="26">
        <v>0.30299999999999999</v>
      </c>
      <c r="G14" s="26">
        <v>184</v>
      </c>
      <c r="H14" s="26">
        <v>19</v>
      </c>
      <c r="I14" s="26" t="s">
        <v>112</v>
      </c>
      <c r="J14" s="26">
        <v>6.17</v>
      </c>
      <c r="K14" s="26">
        <v>0.8</v>
      </c>
      <c r="L14" s="26">
        <v>2.58</v>
      </c>
      <c r="M14" s="26">
        <v>3.5</v>
      </c>
      <c r="N14" s="26">
        <v>0.25</v>
      </c>
      <c r="O14" s="26">
        <v>0.03</v>
      </c>
      <c r="P14" s="26">
        <v>0.01</v>
      </c>
      <c r="Q14" s="26" t="s">
        <v>132</v>
      </c>
      <c r="R14" s="26">
        <v>0.38</v>
      </c>
      <c r="S14" s="26">
        <v>2</v>
      </c>
      <c r="T14" s="26">
        <v>20</v>
      </c>
      <c r="U14" s="26">
        <v>22</v>
      </c>
      <c r="V14" s="26">
        <v>846</v>
      </c>
      <c r="W14" s="26" t="s">
        <v>113</v>
      </c>
      <c r="X14" s="26">
        <v>0.4</v>
      </c>
      <c r="Y14" s="26">
        <v>1.1000000000000001</v>
      </c>
      <c r="Z14" s="26">
        <v>151</v>
      </c>
      <c r="AA14" s="26">
        <v>5.3</v>
      </c>
      <c r="AB14" s="26">
        <v>26</v>
      </c>
      <c r="AC14" s="26">
        <v>1.3</v>
      </c>
      <c r="AD14" s="26">
        <v>53</v>
      </c>
      <c r="AE14" s="26">
        <v>10.59</v>
      </c>
      <c r="AF14" s="26">
        <v>6.86</v>
      </c>
      <c r="AG14" s="26">
        <v>1.41</v>
      </c>
      <c r="AH14" s="26">
        <v>17</v>
      </c>
      <c r="AI14" s="26">
        <v>10.42</v>
      </c>
      <c r="AJ14" s="26">
        <v>1</v>
      </c>
      <c r="AK14" s="26">
        <v>18</v>
      </c>
      <c r="AL14" s="26">
        <v>2.2799999999999998</v>
      </c>
      <c r="AM14" s="26">
        <v>0.4</v>
      </c>
      <c r="AN14" s="26">
        <v>71.5</v>
      </c>
      <c r="AO14" s="26">
        <v>14</v>
      </c>
      <c r="AP14" s="26">
        <v>1.04</v>
      </c>
      <c r="AQ14" s="26">
        <v>793</v>
      </c>
      <c r="AR14" s="26">
        <v>4</v>
      </c>
      <c r="AS14" s="26">
        <v>70</v>
      </c>
      <c r="AT14" s="26">
        <v>66.2</v>
      </c>
      <c r="AU14" s="26">
        <v>22</v>
      </c>
      <c r="AV14" s="26">
        <v>178</v>
      </c>
      <c r="AW14" s="26">
        <v>17.850000000000001</v>
      </c>
      <c r="AX14" s="26">
        <v>120</v>
      </c>
      <c r="AY14" s="26" t="s">
        <v>114</v>
      </c>
      <c r="AZ14" s="26">
        <v>21.4</v>
      </c>
      <c r="BA14" s="26">
        <v>7</v>
      </c>
      <c r="BB14" s="26">
        <v>2</v>
      </c>
      <c r="BC14" s="26">
        <v>11.8</v>
      </c>
      <c r="BD14" s="26">
        <v>3</v>
      </c>
      <c r="BE14" s="26">
        <v>159</v>
      </c>
      <c r="BF14" s="26">
        <v>3.7</v>
      </c>
      <c r="BG14" s="26">
        <v>1.71</v>
      </c>
      <c r="BH14" s="26">
        <v>0.38</v>
      </c>
      <c r="BI14" s="26">
        <v>23.6</v>
      </c>
      <c r="BJ14" s="26">
        <v>1</v>
      </c>
      <c r="BK14" s="26">
        <v>1</v>
      </c>
      <c r="BL14" s="26">
        <v>3.91</v>
      </c>
      <c r="BM14" s="26">
        <v>37</v>
      </c>
      <c r="BN14" s="26">
        <v>2</v>
      </c>
      <c r="BO14" s="26">
        <v>57.9</v>
      </c>
      <c r="BP14" s="26">
        <v>7</v>
      </c>
      <c r="BQ14" s="26">
        <v>218</v>
      </c>
      <c r="BR14" s="26">
        <v>640</v>
      </c>
      <c r="BS14" s="26">
        <v>7.3499999999999996E-2</v>
      </c>
      <c r="BT14" s="26">
        <v>0.13400000000000001</v>
      </c>
      <c r="BU14" s="26">
        <v>0.14399999999999999</v>
      </c>
      <c r="BV14" s="26">
        <v>2.9000000000000001E-2</v>
      </c>
      <c r="BW14" s="26">
        <v>11.45</v>
      </c>
      <c r="BX14" s="26">
        <v>0.08</v>
      </c>
      <c r="BY14" s="26">
        <v>1.05</v>
      </c>
      <c r="BZ14" s="26" t="s">
        <v>115</v>
      </c>
      <c r="CA14" s="26">
        <v>3.62</v>
      </c>
      <c r="CB14" s="26">
        <v>4.0599999999999996</v>
      </c>
      <c r="CC14" s="26">
        <v>8.66</v>
      </c>
      <c r="CD14" s="26">
        <v>0.43</v>
      </c>
      <c r="CE14" s="26">
        <v>0.11</v>
      </c>
      <c r="CF14" s="26">
        <v>2.61</v>
      </c>
      <c r="CG14" s="26">
        <v>0.08</v>
      </c>
      <c r="CH14" s="26">
        <v>74.489999999999995</v>
      </c>
      <c r="CI14" s="26">
        <v>0.03</v>
      </c>
      <c r="CJ14" s="26">
        <v>0.61</v>
      </c>
      <c r="CK14" s="26" t="s">
        <v>115</v>
      </c>
    </row>
    <row r="15" spans="1:89" x14ac:dyDescent="0.25">
      <c r="C15" s="24" t="s">
        <v>302</v>
      </c>
      <c r="D15" s="28"/>
      <c r="E15" s="28">
        <f t="shared" ref="E15" si="71">(E14/E17)*100</f>
        <v>100</v>
      </c>
      <c r="F15" s="28">
        <f t="shared" ref="F15" si="72">(F14/F17)*100</f>
        <v>91.818181818181813</v>
      </c>
      <c r="G15" s="28">
        <f t="shared" ref="G15" si="73">(G14/G17)*100</f>
        <v>92</v>
      </c>
      <c r="H15" s="28">
        <f t="shared" ref="H15" si="74">(H14/H17)*100</f>
        <v>95</v>
      </c>
      <c r="I15" s="28" t="s">
        <v>312</v>
      </c>
      <c r="J15" s="28">
        <f t="shared" ref="J15" si="75">(J14/J17)*100</f>
        <v>100.65252854812398</v>
      </c>
      <c r="K15" s="28">
        <f t="shared" ref="K15" si="76">(K14/K17)*100</f>
        <v>105.26315789473684</v>
      </c>
      <c r="L15" s="28">
        <f t="shared" ref="L15" si="77">(L14/L17)*100</f>
        <v>101.5748031496063</v>
      </c>
      <c r="M15" s="28">
        <f t="shared" ref="M15" si="78">(M14/M17)*100</f>
        <v>102.94117647058825</v>
      </c>
      <c r="N15" s="28">
        <f t="shared" ref="N15" si="79">(N14/N17)*100</f>
        <v>96.153846153846146</v>
      </c>
      <c r="O15" s="28">
        <f t="shared" ref="O15" si="80">(O14/O17)*100</f>
        <v>100</v>
      </c>
      <c r="P15" s="31">
        <f t="shared" ref="P15" si="81">(P14/P17)*100</f>
        <v>50</v>
      </c>
      <c r="Q15" s="28" t="s">
        <v>312</v>
      </c>
      <c r="R15" s="28">
        <f t="shared" ref="R15" si="82">(R14/R17)*100</f>
        <v>102.70270270270269</v>
      </c>
      <c r="S15" s="31">
        <f t="shared" ref="S15" si="83">(S14/S17)*100</f>
        <v>62.5</v>
      </c>
      <c r="T15" s="31">
        <f t="shared" ref="T15" si="84">(T14/T17)*100</f>
        <v>118.34319526627219</v>
      </c>
      <c r="U15" s="28" t="s">
        <v>312</v>
      </c>
      <c r="V15" s="28">
        <f t="shared" ref="V15" si="85">(V14/V17)*100</f>
        <v>104.57354758961681</v>
      </c>
      <c r="W15" s="28" t="s">
        <v>312</v>
      </c>
      <c r="X15" s="31">
        <f t="shared" ref="X15" si="86">(X14/X17)*100</f>
        <v>153.84615384615387</v>
      </c>
      <c r="Y15" s="28">
        <f t="shared" ref="Y15" si="87">(Y14/Y17)*100</f>
        <v>91.666666666666671</v>
      </c>
      <c r="Z15" s="28">
        <f t="shared" ref="Z15" si="88">(Z14/Z17)*100</f>
        <v>107.85714285714285</v>
      </c>
      <c r="AA15" s="28">
        <f t="shared" ref="AA15" si="89">(AA14/AA17)*100</f>
        <v>97.966728280961178</v>
      </c>
      <c r="AB15" s="28">
        <f t="shared" ref="AB15" si="90">(AB14/AB17)*100</f>
        <v>100</v>
      </c>
      <c r="AC15" s="28">
        <f t="shared" ref="AC15" si="91">(AC14/AC17)*100</f>
        <v>114.03508771929826</v>
      </c>
      <c r="AD15" s="28">
        <f t="shared" ref="AD15" si="92">(AD14/AD17)*100</f>
        <v>104.33070866141733</v>
      </c>
      <c r="AE15" s="28">
        <f t="shared" ref="AE15" si="93">(AE14/AE17)*100</f>
        <v>107.73143438453714</v>
      </c>
      <c r="AF15" s="28">
        <f t="shared" ref="AF15" si="94">(AF14/AF17)*100</f>
        <v>114.71571906354514</v>
      </c>
      <c r="AG15" s="28">
        <f t="shared" ref="AG15" si="95">(AG14/AG17)*100</f>
        <v>97.916666666666657</v>
      </c>
      <c r="AH15" s="28">
        <f t="shared" ref="AH15" si="96">(AH14/AH17)*100</f>
        <v>100</v>
      </c>
      <c r="AI15" s="28">
        <f t="shared" ref="AI15" si="97">(AI14/AI17)*100</f>
        <v>107.09146968139774</v>
      </c>
      <c r="AJ15" s="31">
        <f t="shared" ref="AJ15" si="98">(AJ14/AJ17)*100</f>
        <v>62.5</v>
      </c>
      <c r="AK15" s="28">
        <f t="shared" ref="AK15" si="99">(AK14/AK17)*100</f>
        <v>112.5</v>
      </c>
      <c r="AL15" s="28">
        <f t="shared" ref="AL15" si="100">(AL14/AL17)*100</f>
        <v>109.6153846153846</v>
      </c>
      <c r="AM15" s="28">
        <f t="shared" ref="AM15" si="101">(AM14/AM17)*100</f>
        <v>85.106382978723417</v>
      </c>
      <c r="AN15" s="28">
        <f t="shared" ref="AN15" si="102">(AN14/AN17)*100</f>
        <v>105.30191458026508</v>
      </c>
      <c r="AO15" s="31">
        <f t="shared" ref="AO15" si="103">(AO14/AO17)*100</f>
        <v>118.64406779661016</v>
      </c>
      <c r="AP15" s="28">
        <f t="shared" ref="AP15" si="104">(AP14/AP17)*100</f>
        <v>111.8279569892473</v>
      </c>
      <c r="AQ15" s="28">
        <f t="shared" ref="AQ15" si="105">(AQ14/AQ17)*100</f>
        <v>103.52480417754568</v>
      </c>
      <c r="AR15" s="28">
        <f t="shared" ref="AR15" si="106">(AR14/AR17)*100</f>
        <v>109.28961748633878</v>
      </c>
      <c r="AS15" s="28">
        <f t="shared" ref="AS15" si="107">(AS14/AS17)*100</f>
        <v>111.11111111111111</v>
      </c>
      <c r="AT15" s="28">
        <f t="shared" ref="AT15" si="108">(AT14/AT17)*100</f>
        <v>109.7844112769486</v>
      </c>
      <c r="AU15" s="31">
        <f t="shared" ref="AU15" si="109">(AU14/AU17)*100</f>
        <v>153.84615384615384</v>
      </c>
      <c r="AV15" s="28">
        <f t="shared" ref="AV15" si="110">(AV14/AV17)*100</f>
        <v>97.267759562841533</v>
      </c>
      <c r="AW15" s="28">
        <f t="shared" ref="AW15" si="111">(AW14/AW17)*100</f>
        <v>110.1851851851852</v>
      </c>
      <c r="AX15" s="28">
        <f t="shared" ref="AX15" si="112">(AX14/AX17)*100</f>
        <v>100</v>
      </c>
      <c r="AY15" s="28"/>
      <c r="AZ15" s="28">
        <f t="shared" ref="AZ15" si="113">(AZ14/AZ17)*100</f>
        <v>98.165137614678883</v>
      </c>
      <c r="BA15" s="31">
        <f t="shared" ref="BA15" si="114">(BA14/BA17)*100</f>
        <v>125</v>
      </c>
      <c r="BB15" s="28" t="s">
        <v>312</v>
      </c>
      <c r="BC15" s="28">
        <f t="shared" ref="BC15" si="115">(BC14/BC17)*100</f>
        <v>102.60869565217392</v>
      </c>
      <c r="BD15" s="28">
        <f t="shared" ref="BD15" si="116">(BD14/BD17)*100</f>
        <v>93.75</v>
      </c>
      <c r="BE15" s="28">
        <f t="shared" ref="BE15" si="117">(BE14/BE17)*100</f>
        <v>106</v>
      </c>
      <c r="BF15" s="28">
        <f t="shared" ref="BF15" si="118">(BF14/BF17)*100</f>
        <v>97.112860892388454</v>
      </c>
      <c r="BG15" s="28">
        <f t="shared" ref="BG15" si="119">(BG14/BG17)*100</f>
        <v>108.22784810126582</v>
      </c>
      <c r="BH15" s="28" t="s">
        <v>312</v>
      </c>
      <c r="BI15" s="28">
        <f t="shared" ref="BI15" si="120">(BI14/BI17)*100</f>
        <v>107.27272727272728</v>
      </c>
      <c r="BJ15" s="28">
        <f t="shared" ref="BJ15" si="121">(BJ14/BJ17)*100</f>
        <v>101.01010101010101</v>
      </c>
      <c r="BK15" s="28">
        <f t="shared" ref="BK15:BL15" si="122">(BK14/BK17)*100</f>
        <v>108.69565217391303</v>
      </c>
      <c r="BL15" s="29">
        <f t="shared" si="122"/>
        <v>117.06586826347308</v>
      </c>
      <c r="BM15" s="28">
        <f t="shared" ref="BM15:BN15" si="123">(BM14/BM17)*100</f>
        <v>105.71428571428572</v>
      </c>
      <c r="BN15" s="31">
        <f t="shared" si="123"/>
        <v>116.27906976744187</v>
      </c>
      <c r="BO15" s="28">
        <f t="shared" ref="BO15" si="124">(BO14/BO17)*100</f>
        <v>106.04395604395604</v>
      </c>
      <c r="BP15" s="28">
        <f t="shared" ref="BP15" si="125">(BP14/BP17)*100</f>
        <v>114.75409836065576</v>
      </c>
      <c r="BQ15" s="28">
        <f t="shared" ref="BQ15" si="126">(BQ14/BQ17)*100</f>
        <v>108.45771144278606</v>
      </c>
      <c r="BR15" s="28">
        <f t="shared" ref="BR15" si="127">(BR14/BR17)*100</f>
        <v>103.5598705501618</v>
      </c>
      <c r="BS15" s="31">
        <f t="shared" ref="BS15" si="128">(BS14/BS17)*100</f>
        <v>124.57627118644068</v>
      </c>
      <c r="BT15" s="28">
        <f t="shared" ref="BT15" si="129">(BT14/BT17)*100</f>
        <v>95.714285714285708</v>
      </c>
      <c r="BU15" s="28">
        <f t="shared" ref="BU15" si="130">(BU14/BU17)*100</f>
        <v>96</v>
      </c>
      <c r="BV15" s="31">
        <f t="shared" ref="BV15" si="131">(BV14/BV17)*100</f>
        <v>145</v>
      </c>
      <c r="BW15" s="28">
        <f t="shared" ref="BW15" si="132">(BW14/BW17)*100</f>
        <v>98.877374784110529</v>
      </c>
      <c r="BX15" s="28">
        <f t="shared" ref="BX15" si="133">(BX14/BX17)*100</f>
        <v>88.8888888888889</v>
      </c>
      <c r="BY15" s="28">
        <f t="shared" ref="BY15" si="134">(BY14/BY17)*100</f>
        <v>99.056603773584911</v>
      </c>
      <c r="BZ15" s="28" t="s">
        <v>312</v>
      </c>
      <c r="CA15" s="28">
        <f t="shared" ref="CA15" si="135">(CA14/CA17)*100</f>
        <v>99.724517906336104</v>
      </c>
      <c r="CB15" s="28">
        <f t="shared" ref="CB15" si="136">(CB14/CB17)*100</f>
        <v>99.024390243902445</v>
      </c>
      <c r="CC15" s="30">
        <f t="shared" ref="CC15" si="137">(CC14/CC17)*100</f>
        <v>921.27659574468089</v>
      </c>
      <c r="CD15" s="28">
        <f t="shared" ref="CD15" si="138">(CD14/CD17)*100</f>
        <v>100</v>
      </c>
      <c r="CE15" s="28">
        <f t="shared" ref="CE15" si="139">(CE14/CE17)*100</f>
        <v>111.11111111111111</v>
      </c>
      <c r="CF15" s="28">
        <f t="shared" ref="CF15" si="140">(CF14/CF17)*100</f>
        <v>98.120300751879682</v>
      </c>
      <c r="CG15" s="28">
        <f t="shared" ref="CG15" si="141">(CG14/CG17)*100</f>
        <v>100</v>
      </c>
      <c r="CH15" s="28">
        <f t="shared" ref="CH15" si="142">(CH14/CH17)*100</f>
        <v>100.01342642320085</v>
      </c>
      <c r="CI15" s="31">
        <f t="shared" ref="CI15" si="143">(CI14/CI17)*100</f>
        <v>150</v>
      </c>
      <c r="CJ15" s="28">
        <f t="shared" ref="CJ15" si="144">(CJ14/CJ17)*100</f>
        <v>98.387096774193552</v>
      </c>
      <c r="CK15" s="28" t="s">
        <v>312</v>
      </c>
    </row>
    <row r="16" spans="1:89" x14ac:dyDescent="0.25">
      <c r="C16" s="24" t="s">
        <v>303</v>
      </c>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8">
        <f>(BL14/BL18)*100</f>
        <v>108.75347677355415</v>
      </c>
      <c r="BM16" s="27"/>
      <c r="BN16" s="28"/>
      <c r="BO16" s="27"/>
      <c r="BP16" s="27"/>
      <c r="BQ16" s="27"/>
      <c r="BR16" s="27"/>
      <c r="BS16" s="27"/>
      <c r="BT16" s="27"/>
      <c r="BU16" s="27"/>
      <c r="BV16" s="27"/>
      <c r="BW16" s="27"/>
      <c r="BX16" s="27"/>
      <c r="BY16" s="27"/>
      <c r="BZ16" s="27"/>
      <c r="CA16" s="27"/>
      <c r="CB16" s="27"/>
      <c r="CC16" s="27"/>
      <c r="CD16" s="27"/>
      <c r="CE16" s="27"/>
      <c r="CF16" s="27"/>
      <c r="CG16" s="27"/>
      <c r="CH16" s="27"/>
      <c r="CI16" s="27"/>
      <c r="CJ16" s="27"/>
      <c r="CK16" s="27"/>
    </row>
    <row r="17" spans="1:89" x14ac:dyDescent="0.25">
      <c r="C17" s="25" t="s">
        <v>304</v>
      </c>
      <c r="D17" s="27" t="s">
        <v>125</v>
      </c>
      <c r="E17" s="27">
        <v>0.01</v>
      </c>
      <c r="F17" s="27">
        <v>0.33</v>
      </c>
      <c r="G17" s="27">
        <v>200</v>
      </c>
      <c r="H17" s="27">
        <v>20</v>
      </c>
      <c r="I17" s="27">
        <v>10</v>
      </c>
      <c r="J17" s="27">
        <v>6.13</v>
      </c>
      <c r="K17" s="27">
        <v>0.76</v>
      </c>
      <c r="L17" s="27">
        <v>2.54</v>
      </c>
      <c r="M17" s="27">
        <v>3.4</v>
      </c>
      <c r="N17" s="27">
        <v>0.26</v>
      </c>
      <c r="O17" s="27">
        <v>0.03</v>
      </c>
      <c r="P17" s="27">
        <v>0.02</v>
      </c>
      <c r="Q17" s="27">
        <v>34.81</v>
      </c>
      <c r="R17" s="27">
        <v>0.37</v>
      </c>
      <c r="S17" s="27">
        <v>3.2</v>
      </c>
      <c r="T17" s="27">
        <v>16.899999999999999</v>
      </c>
      <c r="U17" s="27" t="s">
        <v>112</v>
      </c>
      <c r="V17" s="27">
        <v>809</v>
      </c>
      <c r="W17" s="27" t="s">
        <v>113</v>
      </c>
      <c r="X17" s="27">
        <v>0.26</v>
      </c>
      <c r="Y17" s="27">
        <v>1.2</v>
      </c>
      <c r="Z17" s="27">
        <v>140</v>
      </c>
      <c r="AA17" s="27">
        <v>5.41</v>
      </c>
      <c r="AB17" s="27">
        <v>26</v>
      </c>
      <c r="AC17" s="27">
        <v>1.1399999999999999</v>
      </c>
      <c r="AD17" s="27">
        <v>50.8</v>
      </c>
      <c r="AE17" s="27">
        <v>9.83</v>
      </c>
      <c r="AF17" s="27">
        <v>5.98</v>
      </c>
      <c r="AG17" s="27">
        <v>1.44</v>
      </c>
      <c r="AH17" s="27">
        <v>17</v>
      </c>
      <c r="AI17" s="27">
        <v>9.73</v>
      </c>
      <c r="AJ17" s="27">
        <v>1.6</v>
      </c>
      <c r="AK17" s="27">
        <v>16</v>
      </c>
      <c r="AL17" s="27">
        <v>2.08</v>
      </c>
      <c r="AM17" s="27">
        <v>0.47</v>
      </c>
      <c r="AN17" s="27">
        <v>67.900000000000006</v>
      </c>
      <c r="AO17" s="27">
        <v>11.8</v>
      </c>
      <c r="AP17" s="27">
        <v>0.93</v>
      </c>
      <c r="AQ17" s="27">
        <v>766</v>
      </c>
      <c r="AR17" s="27">
        <v>3.66</v>
      </c>
      <c r="AS17" s="27">
        <v>63</v>
      </c>
      <c r="AT17" s="27">
        <v>60.3</v>
      </c>
      <c r="AU17" s="27">
        <v>14.3</v>
      </c>
      <c r="AV17" s="27">
        <v>183</v>
      </c>
      <c r="AW17" s="27">
        <v>16.2</v>
      </c>
      <c r="AX17" s="27">
        <v>120</v>
      </c>
      <c r="AY17" s="27"/>
      <c r="AZ17" s="27">
        <v>21.8</v>
      </c>
      <c r="BA17" s="27">
        <v>5.6</v>
      </c>
      <c r="BB17" s="27" t="s">
        <v>113</v>
      </c>
      <c r="BC17" s="27">
        <v>11.5</v>
      </c>
      <c r="BD17" s="27">
        <v>3.2</v>
      </c>
      <c r="BE17" s="27">
        <v>150</v>
      </c>
      <c r="BF17" s="27">
        <v>3.81</v>
      </c>
      <c r="BG17" s="27">
        <v>1.58</v>
      </c>
      <c r="BH17" s="27" t="s">
        <v>128</v>
      </c>
      <c r="BI17" s="27">
        <v>22</v>
      </c>
      <c r="BJ17" s="27">
        <v>0.99</v>
      </c>
      <c r="BK17" s="27">
        <v>0.92</v>
      </c>
      <c r="BL17" s="27">
        <v>3.34</v>
      </c>
      <c r="BM17" s="27">
        <v>35</v>
      </c>
      <c r="BN17" s="27">
        <v>1.72</v>
      </c>
      <c r="BO17" s="27">
        <v>54.6</v>
      </c>
      <c r="BP17" s="27">
        <v>6.1</v>
      </c>
      <c r="BQ17" s="27">
        <v>201</v>
      </c>
      <c r="BR17" s="27">
        <v>618</v>
      </c>
      <c r="BS17" s="27">
        <v>5.8999999999999997E-2</v>
      </c>
      <c r="BT17" s="27">
        <v>0.14000000000000001</v>
      </c>
      <c r="BU17" s="27">
        <v>0.15</v>
      </c>
      <c r="BV17" s="27">
        <v>0.02</v>
      </c>
      <c r="BW17" s="27">
        <v>11.58</v>
      </c>
      <c r="BX17" s="27">
        <v>0.09</v>
      </c>
      <c r="BY17" s="27">
        <v>1.06</v>
      </c>
      <c r="BZ17" s="27" t="s">
        <v>115</v>
      </c>
      <c r="CA17" s="27">
        <v>3.63</v>
      </c>
      <c r="CB17" s="27">
        <v>4.0999999999999996</v>
      </c>
      <c r="CC17" s="27">
        <v>0.94</v>
      </c>
      <c r="CD17" s="27">
        <v>0.43</v>
      </c>
      <c r="CE17" s="27">
        <v>9.9000000000000005E-2</v>
      </c>
      <c r="CF17" s="27">
        <v>2.66</v>
      </c>
      <c r="CG17" s="27">
        <v>0.08</v>
      </c>
      <c r="CH17" s="27">
        <v>74.48</v>
      </c>
      <c r="CI17" s="27">
        <v>0.02</v>
      </c>
      <c r="CJ17" s="27">
        <v>0.62</v>
      </c>
      <c r="CK17" s="27">
        <v>0.01</v>
      </c>
    </row>
    <row r="18" spans="1:89" x14ac:dyDescent="0.25">
      <c r="C18" s="25" t="s">
        <v>309</v>
      </c>
      <c r="D18" s="27"/>
      <c r="E18" s="27"/>
      <c r="F18" s="27">
        <v>0.3050444444444444</v>
      </c>
      <c r="G18" s="27"/>
      <c r="H18" s="27"/>
      <c r="I18" s="27"/>
      <c r="J18" s="27">
        <v>6.0297701149425293</v>
      </c>
      <c r="K18" s="27">
        <v>0.76666666666666616</v>
      </c>
      <c r="L18" s="27">
        <v>2.508045977011494</v>
      </c>
      <c r="M18" s="27">
        <v>3.443678160919541</v>
      </c>
      <c r="N18" s="27">
        <v>0.25275862068965516</v>
      </c>
      <c r="O18" s="27">
        <v>3.5402298850574707E-2</v>
      </c>
      <c r="P18" s="27">
        <v>1.9722222222222238E-2</v>
      </c>
      <c r="Q18" s="27" t="e">
        <v>#DIV/0!</v>
      </c>
      <c r="R18" s="27">
        <v>0.36988505747126438</v>
      </c>
      <c r="S18" s="27">
        <v>2.6666666666666665</v>
      </c>
      <c r="T18" s="27">
        <v>15.954022988505747</v>
      </c>
      <c r="U18" s="27">
        <v>17.962962962962962</v>
      </c>
      <c r="V18" s="27">
        <v>818.86206896551721</v>
      </c>
      <c r="W18" s="27">
        <v>5</v>
      </c>
      <c r="X18" s="27">
        <v>0.25930232558139543</v>
      </c>
      <c r="Y18" s="27">
        <v>1.1091954022988502</v>
      </c>
      <c r="Z18" s="27">
        <v>142.43678160919541</v>
      </c>
      <c r="AA18" s="27">
        <v>5.4080459770114917</v>
      </c>
      <c r="AB18" s="27">
        <v>27.413793103448278</v>
      </c>
      <c r="AC18" s="27">
        <v>1.1735632183908045</v>
      </c>
      <c r="AD18" s="27">
        <v>51.080459770114942</v>
      </c>
      <c r="AE18" s="27">
        <v>10.090344827586208</v>
      </c>
      <c r="AF18" s="27">
        <v>6.3627586206896574</v>
      </c>
      <c r="AG18" s="27">
        <v>1.4528735632183907</v>
      </c>
      <c r="AH18" s="27">
        <v>16.942528735632184</v>
      </c>
      <c r="AI18" s="27">
        <v>10.009770114942526</v>
      </c>
      <c r="AJ18" s="27">
        <v>1.4137931034482758</v>
      </c>
      <c r="AK18" s="27">
        <v>17.2183908045977</v>
      </c>
      <c r="AL18" s="27">
        <v>2.1026436781609186</v>
      </c>
      <c r="AM18" s="27">
        <v>0.47931034482758605</v>
      </c>
      <c r="AN18" s="27">
        <v>67.702298850574721</v>
      </c>
      <c r="AO18" s="27">
        <v>14.276315789473685</v>
      </c>
      <c r="AP18" s="27">
        <v>0.97045977011494244</v>
      </c>
      <c r="AQ18" s="27">
        <v>758.74712643678163</v>
      </c>
      <c r="AR18" s="27">
        <v>3.5747126436781609</v>
      </c>
      <c r="AS18" s="27">
        <v>65.011494252873561</v>
      </c>
      <c r="AT18" s="27">
        <v>61.927586206896549</v>
      </c>
      <c r="AU18" s="27">
        <v>20.045977011494251</v>
      </c>
      <c r="AV18" s="27">
        <v>177.49425287356323</v>
      </c>
      <c r="AW18" s="27">
        <v>16.733218390804598</v>
      </c>
      <c r="AX18" s="27">
        <v>121.44827586206897</v>
      </c>
      <c r="AY18" s="27"/>
      <c r="AZ18" s="27">
        <v>21.678160919540236</v>
      </c>
      <c r="BA18" s="27">
        <v>5.3164556962025316</v>
      </c>
      <c r="BB18" s="27">
        <v>1.5</v>
      </c>
      <c r="BC18" s="27">
        <v>11.551724137931032</v>
      </c>
      <c r="BD18" s="27">
        <v>3.1149425287356323</v>
      </c>
      <c r="BE18" s="27">
        <v>153.54022988505747</v>
      </c>
      <c r="BF18" s="27">
        <v>3.717241379310344</v>
      </c>
      <c r="BG18" s="27">
        <v>1.6144827586206898</v>
      </c>
      <c r="BH18" s="27">
        <v>0.33084507042253519</v>
      </c>
      <c r="BI18" s="27">
        <v>22.442528735632187</v>
      </c>
      <c r="BJ18" s="27">
        <v>0.99195402298850577</v>
      </c>
      <c r="BK18" s="27">
        <v>0.95873563218390834</v>
      </c>
      <c r="BL18" s="27">
        <v>3.5952873563218386</v>
      </c>
      <c r="BM18" s="27">
        <v>35.356321839080458</v>
      </c>
      <c r="BN18" s="27">
        <v>1.7701149425287357</v>
      </c>
      <c r="BO18" s="27">
        <v>55.151724137931033</v>
      </c>
      <c r="BP18" s="27">
        <v>6.424137931034485</v>
      </c>
      <c r="BQ18" s="27">
        <v>205.22988505747125</v>
      </c>
      <c r="BR18" s="27">
        <v>620.42528735632186</v>
      </c>
      <c r="BS18" s="27">
        <v>7.0400000000000004E-2</v>
      </c>
      <c r="BT18" s="27"/>
      <c r="BU18" s="27">
        <v>0.15771428571428572</v>
      </c>
      <c r="BV18" s="27">
        <v>2.4031250000000011E-2</v>
      </c>
      <c r="BW18" s="27"/>
      <c r="BX18" s="27"/>
      <c r="BY18" s="27"/>
      <c r="BZ18" s="27"/>
      <c r="CA18" s="27"/>
      <c r="CB18" s="27"/>
      <c r="CC18" s="27"/>
      <c r="CD18" s="27"/>
      <c r="CE18" s="27"/>
      <c r="CF18" s="27"/>
      <c r="CG18" s="27"/>
      <c r="CH18" s="27"/>
      <c r="CI18" s="27"/>
      <c r="CJ18" s="27"/>
      <c r="CK18" s="27"/>
    </row>
    <row r="19" spans="1:89" s="23" customFormat="1" x14ac:dyDescent="0.25">
      <c r="A19" s="22" t="s">
        <v>200</v>
      </c>
      <c r="B19" s="22" t="s">
        <v>217</v>
      </c>
      <c r="C19" s="22" t="s">
        <v>130</v>
      </c>
      <c r="D19" s="26">
        <v>0.33</v>
      </c>
      <c r="E19" s="26">
        <v>0.09</v>
      </c>
      <c r="F19" s="26">
        <v>0.185</v>
      </c>
      <c r="G19" s="26">
        <v>628</v>
      </c>
      <c r="H19" s="26">
        <v>3</v>
      </c>
      <c r="I19" s="26" t="s">
        <v>112</v>
      </c>
      <c r="J19" s="26">
        <v>6.06</v>
      </c>
      <c r="K19" s="26">
        <v>1.1000000000000001</v>
      </c>
      <c r="L19" s="26">
        <v>2.76</v>
      </c>
      <c r="M19" s="26">
        <v>3.2</v>
      </c>
      <c r="N19" s="26">
        <v>0.54</v>
      </c>
      <c r="O19" s="26">
        <v>0.08</v>
      </c>
      <c r="P19" s="26">
        <v>7.0000000000000007E-2</v>
      </c>
      <c r="Q19" s="26" t="s">
        <v>132</v>
      </c>
      <c r="R19" s="26">
        <v>0.32</v>
      </c>
      <c r="S19" s="26">
        <v>3</v>
      </c>
      <c r="T19" s="26">
        <v>19</v>
      </c>
      <c r="U19" s="26">
        <v>24</v>
      </c>
      <c r="V19" s="26">
        <v>973</v>
      </c>
      <c r="W19" s="26">
        <v>8</v>
      </c>
      <c r="X19" s="26">
        <v>1.3</v>
      </c>
      <c r="Y19" s="26">
        <v>2.9</v>
      </c>
      <c r="Z19" s="26">
        <v>149</v>
      </c>
      <c r="AA19" s="26">
        <v>7.4</v>
      </c>
      <c r="AB19" s="26">
        <v>108</v>
      </c>
      <c r="AC19" s="26">
        <v>4.3</v>
      </c>
      <c r="AD19" s="26">
        <v>400</v>
      </c>
      <c r="AE19" s="26">
        <v>10.3</v>
      </c>
      <c r="AF19" s="26">
        <v>6.46</v>
      </c>
      <c r="AG19" s="26">
        <v>1.43</v>
      </c>
      <c r="AH19" s="26">
        <v>18</v>
      </c>
      <c r="AI19" s="26">
        <v>10.28</v>
      </c>
      <c r="AJ19" s="26">
        <v>1</v>
      </c>
      <c r="AK19" s="26">
        <v>11</v>
      </c>
      <c r="AL19" s="26">
        <v>2.17</v>
      </c>
      <c r="AM19" s="26">
        <v>0.3</v>
      </c>
      <c r="AN19" s="26">
        <v>71.099999999999994</v>
      </c>
      <c r="AO19" s="26">
        <v>33</v>
      </c>
      <c r="AP19" s="26">
        <v>0.94</v>
      </c>
      <c r="AQ19" s="26">
        <v>2301</v>
      </c>
      <c r="AR19" s="26">
        <v>13</v>
      </c>
      <c r="AS19" s="26">
        <v>40</v>
      </c>
      <c r="AT19" s="26">
        <v>64</v>
      </c>
      <c r="AU19" s="26">
        <v>65</v>
      </c>
      <c r="AV19" s="26">
        <v>591</v>
      </c>
      <c r="AW19" s="26">
        <v>17.350000000000001</v>
      </c>
      <c r="AX19" s="26">
        <v>136</v>
      </c>
      <c r="AY19" s="26" t="s">
        <v>114</v>
      </c>
      <c r="AZ19" s="26">
        <v>5.3</v>
      </c>
      <c r="BA19" s="26">
        <v>9</v>
      </c>
      <c r="BB19" s="26">
        <v>1</v>
      </c>
      <c r="BC19" s="26">
        <v>11.5</v>
      </c>
      <c r="BD19" s="26">
        <v>5</v>
      </c>
      <c r="BE19" s="26">
        <v>164</v>
      </c>
      <c r="BF19" s="26">
        <v>2.1</v>
      </c>
      <c r="BG19" s="26">
        <v>1.67</v>
      </c>
      <c r="BH19" s="26">
        <v>0.49</v>
      </c>
      <c r="BI19" s="26">
        <v>18.2</v>
      </c>
      <c r="BJ19" s="26">
        <v>1.2</v>
      </c>
      <c r="BK19" s="26">
        <v>0.96</v>
      </c>
      <c r="BL19" s="26">
        <v>4.62</v>
      </c>
      <c r="BM19" s="26">
        <v>137</v>
      </c>
      <c r="BN19" s="26">
        <v>4</v>
      </c>
      <c r="BO19" s="26">
        <v>57.9</v>
      </c>
      <c r="BP19" s="26">
        <v>6.4</v>
      </c>
      <c r="BQ19" s="26">
        <v>495</v>
      </c>
      <c r="BR19" s="26">
        <v>376</v>
      </c>
      <c r="BS19" s="26">
        <v>9.4600000000000004E-2</v>
      </c>
      <c r="BT19" s="26">
        <v>0.97699999999999998</v>
      </c>
      <c r="BU19" s="26">
        <v>1.0669999999999999</v>
      </c>
      <c r="BV19" s="26">
        <v>9.9000000000000005E-2</v>
      </c>
      <c r="BW19" s="26">
        <v>11.12</v>
      </c>
      <c r="BX19" s="26">
        <v>0.1</v>
      </c>
      <c r="BY19" s="26">
        <v>1.45</v>
      </c>
      <c r="BZ19" s="26">
        <v>0.02</v>
      </c>
      <c r="CA19" s="26">
        <v>3.85</v>
      </c>
      <c r="CB19" s="26">
        <v>3.67</v>
      </c>
      <c r="CC19" s="26">
        <v>7.5807599999999997</v>
      </c>
      <c r="CD19" s="26">
        <v>0.89</v>
      </c>
      <c r="CE19" s="26">
        <v>0.28000000000000003</v>
      </c>
      <c r="CF19" s="26">
        <v>2.0499999999999998</v>
      </c>
      <c r="CG19" s="26">
        <v>0.18</v>
      </c>
      <c r="CH19" s="26">
        <v>72.22</v>
      </c>
      <c r="CI19" s="26">
        <v>0.02</v>
      </c>
      <c r="CJ19" s="26">
        <v>0.51</v>
      </c>
      <c r="CK19" s="26">
        <v>0.03</v>
      </c>
    </row>
    <row r="20" spans="1:89" x14ac:dyDescent="0.25">
      <c r="C20" s="24" t="s">
        <v>302</v>
      </c>
      <c r="D20" s="29">
        <f t="shared" ref="D20" si="145">(D19/D22)*100</f>
        <v>82.5</v>
      </c>
      <c r="E20" s="29">
        <f t="shared" ref="E20" si="146">(E19/E22)*100</f>
        <v>81.818181818181813</v>
      </c>
      <c r="F20" s="28">
        <f t="shared" ref="F20" si="147">(F19/F22)*100</f>
        <v>105.71428571428572</v>
      </c>
      <c r="G20" s="28">
        <f t="shared" ref="G20" si="148">(G19/G22)*100</f>
        <v>111.94295900178253</v>
      </c>
      <c r="H20" s="31">
        <f t="shared" ref="H20" si="149">(H19/H22)*100</f>
        <v>230.76923076923075</v>
      </c>
      <c r="I20" s="28" t="s">
        <v>312</v>
      </c>
      <c r="J20" s="28">
        <f t="shared" ref="J20" si="150">(J19/J22)*100</f>
        <v>104.48275862068965</v>
      </c>
      <c r="K20" s="28">
        <f t="shared" ref="K20" si="151">(K19/K22)*100</f>
        <v>103.77358490566037</v>
      </c>
      <c r="L20" s="28">
        <f t="shared" ref="L20" si="152">(L19/L22)*100</f>
        <v>103.37078651685391</v>
      </c>
      <c r="M20" s="28">
        <f t="shared" ref="M20" si="153">(M19/M22)*100</f>
        <v>103.2258064516129</v>
      </c>
      <c r="N20" s="28">
        <f t="shared" ref="N20" si="154">(N19/N22)*100</f>
        <v>98.181818181818187</v>
      </c>
      <c r="O20" s="28">
        <f t="shared" ref="O20" si="155">(O19/O22)*100</f>
        <v>100</v>
      </c>
      <c r="P20" s="28">
        <f t="shared" ref="P20" si="156">(P19/P22)*100</f>
        <v>100</v>
      </c>
      <c r="Q20" s="28" t="s">
        <v>312</v>
      </c>
      <c r="R20" s="28">
        <f t="shared" ref="R20" si="157">(R19/R22)*100</f>
        <v>106.66666666666667</v>
      </c>
      <c r="S20" s="28">
        <f t="shared" ref="S20" si="158">(S19/S22)*100</f>
        <v>100</v>
      </c>
      <c r="T20" s="28">
        <f t="shared" ref="T20" si="159">(T19/T22)*100</f>
        <v>107.34463276836159</v>
      </c>
      <c r="U20" s="31">
        <f t="shared" ref="U20" si="160">(U19/U22)*100</f>
        <v>171.42857142857142</v>
      </c>
      <c r="V20" s="28">
        <f t="shared" ref="V20" si="161">(V19/V22)*100</f>
        <v>110.69397042093287</v>
      </c>
      <c r="W20" s="31">
        <f t="shared" ref="W20" si="162">(W19/W22)*100</f>
        <v>246.91358024691357</v>
      </c>
      <c r="X20" s="33">
        <f t="shared" ref="X20" si="163">(X19/X22)*100</f>
        <v>118.18181818181816</v>
      </c>
      <c r="Y20" s="28">
        <f t="shared" ref="Y20" si="164">(Y19/Y22)*100</f>
        <v>96.666666666666671</v>
      </c>
      <c r="Z20" s="28">
        <f t="shared" ref="Z20" si="165">(Z19/Z22)*100</f>
        <v>99.333333333333329</v>
      </c>
      <c r="AA20" s="28">
        <f t="shared" ref="AA20" si="166">(AA19/AA22)*100</f>
        <v>98.666666666666671</v>
      </c>
      <c r="AB20" s="28">
        <f t="shared" ref="AB20" si="167">(AB19/AB22)*100</f>
        <v>98.181818181818187</v>
      </c>
      <c r="AC20" s="28">
        <f t="shared" ref="AC20" si="168">(AC19/AC22)*100</f>
        <v>107.5</v>
      </c>
      <c r="AD20" s="28">
        <f t="shared" ref="AD20" si="169">(AD19/AD22)*100</f>
        <v>108.10810810810811</v>
      </c>
      <c r="AE20" s="28">
        <f t="shared" ref="AE20" si="170">(AE19/AE22)*100</f>
        <v>103</v>
      </c>
      <c r="AF20" s="28">
        <f t="shared" ref="AF20" si="171">(AF19/AF22)*100</f>
        <v>97.87878787878789</v>
      </c>
      <c r="AG20" s="28">
        <f t="shared" ref="AG20" si="172">(AG19/AG22)*100</f>
        <v>95.333333333333329</v>
      </c>
      <c r="AH20" s="28">
        <f t="shared" ref="AH20" si="173">(AH19/AH22)*100</f>
        <v>105.88235294117648</v>
      </c>
      <c r="AI20" s="28">
        <f t="shared" ref="AI20" si="174">(AI19/AI22)*100</f>
        <v>93.454545454545439</v>
      </c>
      <c r="AJ20" s="31">
        <f t="shared" ref="AJ20" si="175">(AJ19/AJ22)*100</f>
        <v>50</v>
      </c>
      <c r="AK20" s="28">
        <f t="shared" ref="AK20" si="176">(AK19/AK22)*100</f>
        <v>100</v>
      </c>
      <c r="AL20" s="28">
        <f t="shared" ref="AL20" si="177">(AL19/AL22)*100</f>
        <v>103.33333333333331</v>
      </c>
      <c r="AM20" s="28">
        <f t="shared" ref="AM20" si="178">(AM19/AM22)*100</f>
        <v>100</v>
      </c>
      <c r="AN20" s="28">
        <f t="shared" ref="AN20" si="179">(AN19/AN22)*100</f>
        <v>94.8</v>
      </c>
      <c r="AO20" s="31">
        <f t="shared" ref="AO20" si="180">(AO19/AO22)*100</f>
        <v>117.85714285714286</v>
      </c>
      <c r="AP20" s="28">
        <f t="shared" ref="AP20" si="181">(AP19/AP22)*100</f>
        <v>94</v>
      </c>
      <c r="AQ20" s="28">
        <f t="shared" ref="AQ20" si="182">(AQ19/AQ22)*100</f>
        <v>110.09569377990431</v>
      </c>
      <c r="AR20" s="28">
        <f t="shared" ref="AR20" si="183">(AR19/AR22)*100</f>
        <v>94.890510948905117</v>
      </c>
      <c r="AS20" s="28">
        <f t="shared" ref="AS20" si="184">(AS19/AS22)*100</f>
        <v>95.238095238095227</v>
      </c>
      <c r="AT20" s="28">
        <f t="shared" ref="AT20" si="185">(AT19/AT22)*100</f>
        <v>96.969696969696969</v>
      </c>
      <c r="AU20" s="28">
        <f t="shared" ref="AU20" si="186">(AU19/AU22)*100</f>
        <v>110.16949152542372</v>
      </c>
      <c r="AV20" s="28">
        <f t="shared" ref="AV20" si="187">(AV19/AV22)*100</f>
        <v>102.24913494809688</v>
      </c>
      <c r="AW20" s="28">
        <f t="shared" ref="AW20" si="188">(AW19/AW22)*100</f>
        <v>108.43750000000001</v>
      </c>
      <c r="AX20" s="28">
        <f t="shared" ref="AX20" si="189">(AX19/AX22)*100</f>
        <v>97.142857142857139</v>
      </c>
      <c r="AY20" s="28"/>
      <c r="AZ20" s="28">
        <f t="shared" ref="AZ20" si="190">(AZ19/AZ22)*100</f>
        <v>103.92156862745099</v>
      </c>
      <c r="BA20" s="31">
        <f t="shared" ref="BA20" si="191">(BA19/BA22)*100</f>
        <v>128.57142857142858</v>
      </c>
      <c r="BB20" s="28">
        <f t="shared" ref="BB20" si="192">(BB19/BB22)*100</f>
        <v>114.94252873563218</v>
      </c>
      <c r="BC20" s="28">
        <f t="shared" ref="BC20" si="193">(BC19/BC22)*100</f>
        <v>100.87719298245614</v>
      </c>
      <c r="BD20" s="28">
        <f t="shared" ref="BD20" si="194">(BD19/BD22)*100</f>
        <v>100</v>
      </c>
      <c r="BE20" s="28">
        <f t="shared" ref="BE20" si="195">(BE19/BE22)*100</f>
        <v>103.79746835443038</v>
      </c>
      <c r="BF20" s="28">
        <f t="shared" ref="BF20" si="196">(BF19/BF22)*100</f>
        <v>100</v>
      </c>
      <c r="BG20" s="28">
        <f t="shared" ref="BG20" si="197">(BG19/BG22)*100</f>
        <v>98.235294117647058</v>
      </c>
      <c r="BH20" s="28">
        <f t="shared" ref="BH20" si="198">(BH19/BH22)*100</f>
        <v>100.40983606557377</v>
      </c>
      <c r="BI20" s="28">
        <f t="shared" ref="BI20" si="199">(BI19/BI22)*100</f>
        <v>95.78947368421052</v>
      </c>
      <c r="BJ20" s="28">
        <f t="shared" ref="BJ20" si="200">(BJ19/BJ22)*100</f>
        <v>100</v>
      </c>
      <c r="BK20" s="28">
        <f t="shared" ref="BK20" si="201">(BK19/BK22)*100</f>
        <v>102.12765957446808</v>
      </c>
      <c r="BL20" s="28">
        <f t="shared" ref="BL20" si="202">(BL19/BL22)*100</f>
        <v>100.43478260869567</v>
      </c>
      <c r="BM20" s="28">
        <f t="shared" ref="BM20" si="203">(BM19/BM22)*100</f>
        <v>104.58015267175573</v>
      </c>
      <c r="BN20" s="28">
        <f t="shared" ref="BN20" si="204">(BN19/BN22)*100</f>
        <v>108.1081081081081</v>
      </c>
      <c r="BO20" s="28">
        <f t="shared" ref="BO20" si="205">(BO19/BO22)*100</f>
        <v>101.57894736842105</v>
      </c>
      <c r="BP20" s="28">
        <f t="shared" ref="BP20:BQ20" si="206">(BP19/BP22)*100</f>
        <v>101.58730158730161</v>
      </c>
      <c r="BQ20" s="29">
        <f t="shared" si="206"/>
        <v>117.85714285714286</v>
      </c>
      <c r="BR20" s="28">
        <f t="shared" ref="BR20" si="207">(BR19/BR22)*100</f>
        <v>94</v>
      </c>
      <c r="BS20" s="28"/>
      <c r="BT20" s="28">
        <f t="shared" ref="BT20" si="208">(BT19/BT22)*100</f>
        <v>102.84210526315789</v>
      </c>
      <c r="BU20" s="28">
        <f t="shared" ref="BU20" si="209">(BU19/BU22)*100</f>
        <v>100.66037735849056</v>
      </c>
      <c r="BV20" s="31">
        <f t="shared" ref="BV20" si="210">(BV19/BV22)*100</f>
        <v>141.42857142857142</v>
      </c>
      <c r="BW20" s="28">
        <f t="shared" ref="BW20" si="211">(BW19/BW22)*100</f>
        <v>98.581560283687935</v>
      </c>
      <c r="BX20" s="28">
        <f t="shared" ref="BX20" si="212">(BX19/BX22)*100</f>
        <v>100</v>
      </c>
      <c r="BY20" s="28">
        <f t="shared" ref="BY20" si="213">(BY19/BY22)*100</f>
        <v>92.948717948717942</v>
      </c>
      <c r="BZ20" s="28">
        <f t="shared" ref="BZ20" si="214">(BZ19/BZ22)*100</f>
        <v>100</v>
      </c>
      <c r="CA20" s="28">
        <f t="shared" ref="CA20" si="215">(CA19/CA22)*100</f>
        <v>103.49462365591397</v>
      </c>
      <c r="CB20" s="28">
        <f t="shared" ref="CB20" si="216">(CB19/CB22)*100</f>
        <v>102.80112044817929</v>
      </c>
      <c r="CC20" s="30">
        <f t="shared" ref="CC20" si="217">(CC19/CC22)*100</f>
        <v>219.73217391304348</v>
      </c>
      <c r="CD20" s="28">
        <f t="shared" ref="CD20" si="218">(CD19/CD22)*100</f>
        <v>96.424702058504877</v>
      </c>
      <c r="CE20" s="28">
        <f t="shared" ref="CE20" si="219">(CE19/CE22)*100</f>
        <v>99.290780141843996</v>
      </c>
      <c r="CF20" s="28">
        <f t="shared" ref="CF20" si="220">(CF19/CF22)*100</f>
        <v>101.53541357107478</v>
      </c>
      <c r="CG20" s="28">
        <f t="shared" ref="CG20" si="221">(CG19/CG22)*100</f>
        <v>106.50887573964496</v>
      </c>
      <c r="CH20" s="28">
        <f t="shared" ref="CH20" si="222">(CH19/CH22)*100</f>
        <v>99.641280353200884</v>
      </c>
      <c r="CI20" s="28"/>
      <c r="CJ20" s="28">
        <f t="shared" ref="CJ20" si="223">(CJ19/CJ22)*100</f>
        <v>96.045197740112982</v>
      </c>
      <c r="CK20" s="31">
        <f t="shared" ref="CK20" si="224">(CK19/CK22)*100</f>
        <v>150</v>
      </c>
    </row>
    <row r="21" spans="1:89" x14ac:dyDescent="0.25">
      <c r="C21" s="24" t="s">
        <v>303</v>
      </c>
      <c r="D21" s="28">
        <f>(D19/D23)*100</f>
        <v>98.483365949119403</v>
      </c>
      <c r="E21" s="28">
        <f>(E19/E23)*100</f>
        <v>98.563734290843882</v>
      </c>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8">
        <f>(BQ19/BQ23)*100</f>
        <v>109.20424811451439</v>
      </c>
      <c r="BR21" s="27"/>
      <c r="BS21" s="28">
        <f>(BS19/BS23)*100</f>
        <v>106.62158354466047</v>
      </c>
      <c r="BT21" s="27"/>
      <c r="BU21" s="27"/>
      <c r="BV21" s="27"/>
      <c r="BW21" s="27"/>
      <c r="BX21" s="27"/>
      <c r="BY21" s="27"/>
      <c r="BZ21" s="27"/>
      <c r="CA21" s="27"/>
      <c r="CB21" s="27"/>
      <c r="CC21" s="27"/>
      <c r="CD21" s="27"/>
      <c r="CE21" s="27"/>
      <c r="CF21" s="27"/>
      <c r="CG21" s="27"/>
      <c r="CH21" s="27"/>
      <c r="CI21" s="28">
        <f>(CI19/CI23)*100</f>
        <v>105.08474576271183</v>
      </c>
      <c r="CJ21" s="27"/>
      <c r="CK21" s="27"/>
    </row>
    <row r="22" spans="1:89" x14ac:dyDescent="0.25">
      <c r="C22" s="25" t="s">
        <v>304</v>
      </c>
      <c r="D22" s="27">
        <v>0.4</v>
      </c>
      <c r="E22" s="27">
        <v>0.11</v>
      </c>
      <c r="F22" s="27">
        <v>0.17499999999999999</v>
      </c>
      <c r="G22" s="27">
        <v>561</v>
      </c>
      <c r="H22" s="27">
        <v>1.3</v>
      </c>
      <c r="I22" s="27">
        <v>1.6</v>
      </c>
      <c r="J22" s="27">
        <v>5.8</v>
      </c>
      <c r="K22" s="27">
        <v>1.06</v>
      </c>
      <c r="L22" s="27">
        <v>2.67</v>
      </c>
      <c r="M22" s="27">
        <v>3.1</v>
      </c>
      <c r="N22" s="27">
        <v>0.55000000000000004</v>
      </c>
      <c r="O22" s="27">
        <v>0.08</v>
      </c>
      <c r="P22" s="27">
        <v>7.0000000000000007E-2</v>
      </c>
      <c r="Q22" s="27">
        <v>33.880000000000003</v>
      </c>
      <c r="R22" s="27">
        <v>0.3</v>
      </c>
      <c r="S22" s="27">
        <v>3</v>
      </c>
      <c r="T22" s="27">
        <v>17.7</v>
      </c>
      <c r="U22" s="27">
        <v>14</v>
      </c>
      <c r="V22" s="27">
        <v>879</v>
      </c>
      <c r="W22" s="27">
        <v>3.24</v>
      </c>
      <c r="X22" s="27">
        <v>1.1000000000000001</v>
      </c>
      <c r="Y22" s="27">
        <v>3</v>
      </c>
      <c r="Z22" s="27">
        <v>150</v>
      </c>
      <c r="AA22" s="27">
        <v>7.5</v>
      </c>
      <c r="AB22" s="27">
        <v>110</v>
      </c>
      <c r="AC22" s="27">
        <v>4</v>
      </c>
      <c r="AD22" s="27">
        <v>370</v>
      </c>
      <c r="AE22" s="27">
        <v>10</v>
      </c>
      <c r="AF22" s="27">
        <v>6.6</v>
      </c>
      <c r="AG22" s="27">
        <v>1.5</v>
      </c>
      <c r="AH22" s="27">
        <v>17</v>
      </c>
      <c r="AI22" s="27">
        <v>11</v>
      </c>
      <c r="AJ22" s="27">
        <v>2</v>
      </c>
      <c r="AK22" s="27">
        <v>11</v>
      </c>
      <c r="AL22" s="27">
        <v>2.1</v>
      </c>
      <c r="AM22" s="27">
        <v>0.3</v>
      </c>
      <c r="AN22" s="27">
        <v>75</v>
      </c>
      <c r="AO22" s="27">
        <v>28</v>
      </c>
      <c r="AP22" s="27">
        <v>1</v>
      </c>
      <c r="AQ22" s="27">
        <v>2090</v>
      </c>
      <c r="AR22" s="27">
        <v>13.7</v>
      </c>
      <c r="AS22" s="27">
        <v>42</v>
      </c>
      <c r="AT22" s="27">
        <v>66</v>
      </c>
      <c r="AU22" s="27">
        <v>59</v>
      </c>
      <c r="AV22" s="27">
        <v>578</v>
      </c>
      <c r="AW22" s="27">
        <v>16</v>
      </c>
      <c r="AX22" s="27">
        <v>140</v>
      </c>
      <c r="AY22" s="27"/>
      <c r="AZ22" s="27">
        <v>5.0999999999999996</v>
      </c>
      <c r="BA22" s="27">
        <v>7</v>
      </c>
      <c r="BB22" s="27">
        <v>0.87</v>
      </c>
      <c r="BC22" s="27">
        <v>11.4</v>
      </c>
      <c r="BD22" s="27">
        <v>5</v>
      </c>
      <c r="BE22" s="27">
        <v>158</v>
      </c>
      <c r="BF22" s="27">
        <v>2.1</v>
      </c>
      <c r="BG22" s="27">
        <v>1.7</v>
      </c>
      <c r="BH22" s="27">
        <v>0.48799999999999999</v>
      </c>
      <c r="BI22" s="27">
        <v>19</v>
      </c>
      <c r="BJ22" s="27">
        <v>1.2</v>
      </c>
      <c r="BK22" s="27">
        <v>0.94</v>
      </c>
      <c r="BL22" s="27">
        <v>4.5999999999999996</v>
      </c>
      <c r="BM22" s="27">
        <v>131</v>
      </c>
      <c r="BN22" s="27">
        <v>3.7</v>
      </c>
      <c r="BO22" s="27">
        <v>57</v>
      </c>
      <c r="BP22" s="27">
        <v>6.3</v>
      </c>
      <c r="BQ22" s="27">
        <v>420</v>
      </c>
      <c r="BR22" s="27">
        <v>400</v>
      </c>
      <c r="BS22" s="27"/>
      <c r="BT22" s="27">
        <v>0.95</v>
      </c>
      <c r="BU22" s="27">
        <v>1.06</v>
      </c>
      <c r="BV22" s="27">
        <v>7.0000000000000007E-2</v>
      </c>
      <c r="BW22" s="27">
        <v>11.28</v>
      </c>
      <c r="BX22" s="27">
        <v>0.1</v>
      </c>
      <c r="BY22" s="27">
        <v>1.56</v>
      </c>
      <c r="BZ22" s="27">
        <v>0.02</v>
      </c>
      <c r="CA22" s="27">
        <v>3.72</v>
      </c>
      <c r="CB22" s="27">
        <v>3.57</v>
      </c>
      <c r="CC22" s="27">
        <v>3.45</v>
      </c>
      <c r="CD22" s="27">
        <v>0.92300000000000004</v>
      </c>
      <c r="CE22" s="27">
        <v>0.28199999999999997</v>
      </c>
      <c r="CF22" s="27">
        <v>2.0190000000000001</v>
      </c>
      <c r="CG22" s="27">
        <v>0.16900000000000001</v>
      </c>
      <c r="CH22" s="27">
        <v>72.48</v>
      </c>
      <c r="CI22" s="27"/>
      <c r="CJ22" s="27">
        <v>0.53100000000000003</v>
      </c>
      <c r="CK22" s="27">
        <v>0.02</v>
      </c>
    </row>
    <row r="23" spans="1:89" x14ac:dyDescent="0.25">
      <c r="C23" s="25" t="s">
        <v>306</v>
      </c>
      <c r="D23" s="27">
        <v>0.33508196721311467</v>
      </c>
      <c r="E23" s="27">
        <v>9.1311475409835988E-2</v>
      </c>
      <c r="F23" s="27">
        <v>0.18642352941176465</v>
      </c>
      <c r="G23" s="27"/>
      <c r="H23" s="27"/>
      <c r="I23" s="27"/>
      <c r="J23" s="27">
        <v>5.8600581395348819</v>
      </c>
      <c r="K23" s="27">
        <v>1.0732558139534865</v>
      </c>
      <c r="L23" s="27">
        <v>2.6708139534883744</v>
      </c>
      <c r="M23" s="27">
        <v>3.1127906976744186</v>
      </c>
      <c r="N23" s="27">
        <v>0.53122093023255845</v>
      </c>
      <c r="O23" s="27">
        <v>7.6918604651162903E-2</v>
      </c>
      <c r="P23" s="27">
        <v>6.7267441860465294E-2</v>
      </c>
      <c r="Q23" s="27">
        <v>29.157142857142855</v>
      </c>
      <c r="R23" s="27">
        <v>0.31540697674418611</v>
      </c>
      <c r="S23" s="27">
        <v>2.4502923976608186</v>
      </c>
      <c r="T23" s="27">
        <v>15.720930232558139</v>
      </c>
      <c r="U23" s="27">
        <v>20.629411764705882</v>
      </c>
      <c r="V23" s="27">
        <v>920.38372093023258</v>
      </c>
      <c r="W23" s="27">
        <v>7.0636363636363635</v>
      </c>
      <c r="X23" s="27">
        <v>1.0691860465116274</v>
      </c>
      <c r="Y23" s="27">
        <v>2.8191860465116276</v>
      </c>
      <c r="Z23" s="27">
        <v>150.83720930232559</v>
      </c>
      <c r="AA23" s="27">
        <v>7.0831395348837178</v>
      </c>
      <c r="AB23" s="27">
        <v>101.92441860465117</v>
      </c>
      <c r="AC23" s="27">
        <v>4.0767441860465103</v>
      </c>
      <c r="AD23" s="27">
        <v>375.81976744186045</v>
      </c>
      <c r="AE23" s="27">
        <v>10.743139534883722</v>
      </c>
      <c r="AF23" s="27">
        <v>6.6101162790697625</v>
      </c>
      <c r="AG23" s="27">
        <v>1.4871511627906977</v>
      </c>
      <c r="AH23" s="27">
        <v>17.017441860465116</v>
      </c>
      <c r="AI23" s="27">
        <v>10.698488372093035</v>
      </c>
      <c r="AJ23" s="27">
        <v>1.3779069767441861</v>
      </c>
      <c r="AK23" s="27">
        <v>11.470930232558139</v>
      </c>
      <c r="AL23" s="27">
        <v>2.2309883720930248</v>
      </c>
      <c r="AM23" s="27">
        <v>0.29593023255813883</v>
      </c>
      <c r="AN23" s="27">
        <v>70.083139534883742</v>
      </c>
      <c r="AO23" s="27">
        <v>30.372093023255815</v>
      </c>
      <c r="AP23" s="27">
        <v>0.98191860465116254</v>
      </c>
      <c r="AQ23" s="27">
        <v>2174.5058139534885</v>
      </c>
      <c r="AR23" s="27">
        <v>13.331395348837209</v>
      </c>
      <c r="AS23" s="27">
        <v>39.627906976744185</v>
      </c>
      <c r="AT23" s="27">
        <v>64.226744186046503</v>
      </c>
      <c r="AU23" s="27">
        <v>59.267441860465119</v>
      </c>
      <c r="AV23" s="27">
        <v>585.83139534883719</v>
      </c>
      <c r="AW23" s="27">
        <v>17.20063953488371</v>
      </c>
      <c r="AX23" s="27">
        <v>138.18604651162789</v>
      </c>
      <c r="AY23" s="27"/>
      <c r="AZ23" s="27">
        <v>5.0662790697674449</v>
      </c>
      <c r="BA23" s="27">
        <v>7.7134502923976607</v>
      </c>
      <c r="BB23" s="27">
        <v>1.5891472868217054</v>
      </c>
      <c r="BC23" s="27">
        <v>12.026162790697677</v>
      </c>
      <c r="BD23" s="27">
        <v>4.7848837209302326</v>
      </c>
      <c r="BE23" s="27">
        <v>157.40116279069767</v>
      </c>
      <c r="BF23" s="27">
        <v>2.2715116279069769</v>
      </c>
      <c r="BG23" s="27">
        <v>1.7258139534883723</v>
      </c>
      <c r="BH23" s="27">
        <v>0.50456375838926149</v>
      </c>
      <c r="BI23" s="27">
        <v>19.446511627906986</v>
      </c>
      <c r="BJ23" s="27">
        <v>1.2337209302325578</v>
      </c>
      <c r="BK23" s="27">
        <v>0.9919767441860472</v>
      </c>
      <c r="BL23" s="27">
        <v>4.7728488372093016</v>
      </c>
      <c r="BM23" s="27">
        <v>131.25</v>
      </c>
      <c r="BN23" s="27">
        <v>3.8023255813953489</v>
      </c>
      <c r="BO23" s="27">
        <v>58.844767441860448</v>
      </c>
      <c r="BP23" s="27">
        <v>6.580232558139536</v>
      </c>
      <c r="BQ23" s="27">
        <v>453.27906976744185</v>
      </c>
      <c r="BR23" s="27">
        <v>394.53488372093022</v>
      </c>
      <c r="BS23" s="27">
        <v>8.8724999999999998E-2</v>
      </c>
      <c r="BT23" s="27">
        <v>0.94793939393939397</v>
      </c>
      <c r="BU23" s="27">
        <v>1.0469344262295084</v>
      </c>
      <c r="BV23" s="27">
        <v>7.2476190476190486E-2</v>
      </c>
      <c r="BW23" s="27">
        <v>11.121395348837209</v>
      </c>
      <c r="BX23" s="27">
        <v>0.10325581395348836</v>
      </c>
      <c r="BY23" s="27">
        <v>1.4565116279069774</v>
      </c>
      <c r="BZ23" s="27">
        <v>1.4651162790697682E-2</v>
      </c>
      <c r="CA23" s="27">
        <v>3.846046511627907</v>
      </c>
      <c r="CB23" s="27">
        <v>3.6602325581395347</v>
      </c>
      <c r="CC23" s="27">
        <v>4.3095276744186046</v>
      </c>
      <c r="CD23" s="27">
        <v>0.88790697674418617</v>
      </c>
      <c r="CE23" s="27">
        <v>0.28927906976744167</v>
      </c>
      <c r="CF23" s="27">
        <v>2.0525581395348831</v>
      </c>
      <c r="CG23" s="27">
        <v>0.17348837209302317</v>
      </c>
      <c r="CH23" s="27">
        <v>72.198837209302312</v>
      </c>
      <c r="CI23" s="27">
        <v>1.9032258064516135E-2</v>
      </c>
      <c r="CJ23" s="27">
        <v>0.51906976744186029</v>
      </c>
      <c r="CK23" s="27">
        <v>2.3488372093023267E-2</v>
      </c>
    </row>
    <row r="24" spans="1:89" s="23" customFormat="1" x14ac:dyDescent="0.25">
      <c r="A24" s="22" t="s">
        <v>200</v>
      </c>
      <c r="B24" s="22" t="s">
        <v>254</v>
      </c>
      <c r="C24" s="22" t="s">
        <v>255</v>
      </c>
      <c r="D24" s="26">
        <v>0.16</v>
      </c>
      <c r="E24" s="26">
        <v>0.04</v>
      </c>
      <c r="F24" s="26">
        <v>1.4570000000000001</v>
      </c>
      <c r="G24" s="26">
        <v>1460</v>
      </c>
      <c r="H24" s="26">
        <v>99</v>
      </c>
      <c r="I24" s="26">
        <v>30</v>
      </c>
      <c r="J24" s="26">
        <v>6.57</v>
      </c>
      <c r="K24" s="26">
        <v>0.6</v>
      </c>
      <c r="L24" s="26">
        <v>1.81</v>
      </c>
      <c r="M24" s="26">
        <v>4.2</v>
      </c>
      <c r="N24" s="26">
        <v>0.28999999999999998</v>
      </c>
      <c r="O24" s="26">
        <v>0.03</v>
      </c>
      <c r="P24" s="26">
        <v>0.09</v>
      </c>
      <c r="Q24" s="26" t="s">
        <v>132</v>
      </c>
      <c r="R24" s="26">
        <v>0.18</v>
      </c>
      <c r="S24" s="26">
        <v>15</v>
      </c>
      <c r="T24" s="26">
        <v>77</v>
      </c>
      <c r="U24" s="26">
        <v>42</v>
      </c>
      <c r="V24" s="26">
        <v>1032</v>
      </c>
      <c r="W24" s="26">
        <v>7</v>
      </c>
      <c r="X24" s="26">
        <v>1.2</v>
      </c>
      <c r="Y24" s="26">
        <v>5</v>
      </c>
      <c r="Z24" s="26">
        <v>102</v>
      </c>
      <c r="AA24" s="26">
        <v>12.4</v>
      </c>
      <c r="AB24" s="26">
        <v>53</v>
      </c>
      <c r="AC24" s="26">
        <v>1.9</v>
      </c>
      <c r="AD24" s="26">
        <v>249</v>
      </c>
      <c r="AE24" s="26">
        <v>6.21</v>
      </c>
      <c r="AF24" s="26">
        <v>3.72</v>
      </c>
      <c r="AG24" s="26">
        <v>1.32</v>
      </c>
      <c r="AH24" s="26">
        <v>19</v>
      </c>
      <c r="AI24" s="26">
        <v>6.51</v>
      </c>
      <c r="AJ24" s="26">
        <v>2</v>
      </c>
      <c r="AK24" s="26">
        <v>8</v>
      </c>
      <c r="AL24" s="26">
        <v>1.26</v>
      </c>
      <c r="AM24" s="26">
        <v>2</v>
      </c>
      <c r="AN24" s="26">
        <v>47.6</v>
      </c>
      <c r="AO24" s="26">
        <v>23</v>
      </c>
      <c r="AP24" s="26">
        <v>0.55000000000000004</v>
      </c>
      <c r="AQ24" s="26">
        <v>1076</v>
      </c>
      <c r="AR24" s="26">
        <v>14</v>
      </c>
      <c r="AS24" s="26">
        <v>25</v>
      </c>
      <c r="AT24" s="26">
        <v>39.9</v>
      </c>
      <c r="AU24" s="26">
        <v>55</v>
      </c>
      <c r="AV24" s="26">
        <v>826</v>
      </c>
      <c r="AW24" s="26">
        <v>11.49</v>
      </c>
      <c r="AX24" s="26">
        <v>147</v>
      </c>
      <c r="AY24" s="26" t="s">
        <v>114</v>
      </c>
      <c r="AZ24" s="26">
        <v>118</v>
      </c>
      <c r="BA24" s="26" t="s">
        <v>113</v>
      </c>
      <c r="BB24" s="26">
        <v>4</v>
      </c>
      <c r="BC24" s="26">
        <v>7.2</v>
      </c>
      <c r="BD24" s="26">
        <v>2</v>
      </c>
      <c r="BE24" s="26">
        <v>152</v>
      </c>
      <c r="BF24" s="26">
        <v>1.6</v>
      </c>
      <c r="BG24" s="26">
        <v>0.98</v>
      </c>
      <c r="BH24" s="26">
        <v>1.91</v>
      </c>
      <c r="BI24" s="26">
        <v>15.2</v>
      </c>
      <c r="BJ24" s="26">
        <v>2.9</v>
      </c>
      <c r="BK24" s="26">
        <v>0.55000000000000004</v>
      </c>
      <c r="BL24" s="26">
        <v>2.62</v>
      </c>
      <c r="BM24" s="26">
        <v>24</v>
      </c>
      <c r="BN24" s="26">
        <v>3</v>
      </c>
      <c r="BO24" s="26">
        <v>35.9</v>
      </c>
      <c r="BP24" s="26">
        <v>3.7</v>
      </c>
      <c r="BQ24" s="26">
        <v>812</v>
      </c>
      <c r="BR24" s="26">
        <v>261</v>
      </c>
      <c r="BS24" s="26">
        <v>6.7599999999999993E-2</v>
      </c>
      <c r="BT24" s="26">
        <v>0.253</v>
      </c>
      <c r="BU24" s="26">
        <v>0.29299999999999998</v>
      </c>
      <c r="BV24" s="26">
        <v>9.6000000000000002E-2</v>
      </c>
      <c r="BW24" s="26">
        <v>12.31</v>
      </c>
      <c r="BX24" s="26">
        <v>0.12</v>
      </c>
      <c r="BY24" s="26">
        <v>0.82</v>
      </c>
      <c r="BZ24" s="26" t="s">
        <v>115</v>
      </c>
      <c r="CA24" s="26">
        <v>2.59</v>
      </c>
      <c r="CB24" s="26">
        <v>4.9800000000000004</v>
      </c>
      <c r="CC24" s="26">
        <v>4.22</v>
      </c>
      <c r="CD24" s="26">
        <v>0.49</v>
      </c>
      <c r="CE24" s="26">
        <v>0.14000000000000001</v>
      </c>
      <c r="CF24" s="26">
        <v>2.57</v>
      </c>
      <c r="CG24" s="26">
        <v>0.08</v>
      </c>
      <c r="CH24" s="26">
        <v>73.12</v>
      </c>
      <c r="CI24" s="26">
        <v>0.02</v>
      </c>
      <c r="CJ24" s="26">
        <v>0.28999999999999998</v>
      </c>
      <c r="CK24" s="26" t="s">
        <v>115</v>
      </c>
    </row>
    <row r="25" spans="1:89" x14ac:dyDescent="0.25">
      <c r="C25" s="24" t="s">
        <v>302</v>
      </c>
      <c r="D25" s="29">
        <f t="shared" ref="D25:E25" si="225">(D24/D27)*100</f>
        <v>160</v>
      </c>
      <c r="E25" s="29">
        <f t="shared" si="225"/>
        <v>133.33333333333334</v>
      </c>
      <c r="F25" s="28">
        <f t="shared" ref="F25" si="226">(F24/F27)*100</f>
        <v>101.18055555555556</v>
      </c>
      <c r="G25" s="30">
        <f t="shared" ref="G25" si="227">(G24/G27)*100</f>
        <v>121.66666666666666</v>
      </c>
      <c r="H25" s="28">
        <f t="shared" ref="H25" si="228">(H24/H27)*100</f>
        <v>99</v>
      </c>
      <c r="I25" s="28" t="s">
        <v>312</v>
      </c>
      <c r="J25" s="28">
        <f t="shared" ref="J25" si="229">(J24/J27)*100</f>
        <v>99.545454545454561</v>
      </c>
      <c r="K25" s="28">
        <f t="shared" ref="K25" si="230">(K24/K27)*100</f>
        <v>100</v>
      </c>
      <c r="L25" s="28">
        <f t="shared" ref="L25" si="231">(L24/L27)*100</f>
        <v>98.369565217391312</v>
      </c>
      <c r="M25" s="28">
        <f t="shared" ref="M25" si="232">(M24/M27)*100</f>
        <v>101.20481927710843</v>
      </c>
      <c r="N25" s="28">
        <f t="shared" ref="N25" si="233">(N24/N27)*100</f>
        <v>96.666666666666671</v>
      </c>
      <c r="O25" s="28">
        <f t="shared" ref="O25" si="234">(O24/O27)*100</f>
        <v>100</v>
      </c>
      <c r="P25" s="28">
        <f t="shared" ref="P25" si="235">(P24/P27)*100</f>
        <v>92.783505154639172</v>
      </c>
      <c r="Q25" s="28" t="s">
        <v>312</v>
      </c>
      <c r="R25" s="28">
        <f t="shared" ref="R25" si="236">(R24/R27)*100</f>
        <v>100</v>
      </c>
      <c r="S25" s="28">
        <f t="shared" ref="S25" si="237">(S24/S27)*100</f>
        <v>100</v>
      </c>
      <c r="T25" s="28">
        <f t="shared" ref="T25" si="238">(T24/T27)*100</f>
        <v>101.31578947368421</v>
      </c>
      <c r="U25" s="31">
        <f t="shared" ref="U25" si="239">(U24/U27)*100</f>
        <v>155.55555555555557</v>
      </c>
      <c r="V25" s="28">
        <f t="shared" ref="V25" si="240">(V24/V27)*100</f>
        <v>104.24242424242425</v>
      </c>
      <c r="W25" s="28">
        <f t="shared" ref="W25" si="241">(W24/W27)*100</f>
        <v>106.06060606060606</v>
      </c>
      <c r="X25" s="28">
        <f t="shared" ref="X25" si="242">(X24/X27)*100</f>
        <v>114.28571428571428</v>
      </c>
      <c r="Y25" s="28">
        <f t="shared" ref="Y25" si="243">(Y24/Y27)*100</f>
        <v>98.039215686274517</v>
      </c>
      <c r="Z25" s="28">
        <f t="shared" ref="Z25" si="244">(Z24/Z27)*100</f>
        <v>103.23886639676114</v>
      </c>
      <c r="AA25" s="28">
        <f t="shared" ref="AA25" si="245">(AA24/AA27)*100</f>
        <v>100</v>
      </c>
      <c r="AB25" s="28">
        <f t="shared" ref="AB25" si="246">(AB24/AB27)*100</f>
        <v>106.85483870967742</v>
      </c>
      <c r="AC25" s="28">
        <f t="shared" ref="AC25" si="247">(AC24/AC27)*100</f>
        <v>104.39560439560438</v>
      </c>
      <c r="AD25" s="28">
        <f t="shared" ref="AD25" si="248">(AD24/AD27)*100</f>
        <v>105.5084745762712</v>
      </c>
      <c r="AE25" s="28">
        <f t="shared" ref="AE25" si="249">(AE24/AE27)*100</f>
        <v>105.6122448979592</v>
      </c>
      <c r="AF25" s="28">
        <f t="shared" ref="AF25" si="250">(AF24/AF27)*100</f>
        <v>103.91061452513968</v>
      </c>
      <c r="AG25" s="28">
        <f t="shared" ref="AG25" si="251">(AG24/AG27)*100</f>
        <v>91.666666666666671</v>
      </c>
      <c r="AH25" s="28">
        <f t="shared" ref="AH25" si="252">(AH24/AH27)*100</f>
        <v>107.95454545454544</v>
      </c>
      <c r="AI25" s="28">
        <f t="shared" ref="AI25" si="253">(AI24/AI27)*100</f>
        <v>103.66242038216559</v>
      </c>
      <c r="AJ25" s="31">
        <f t="shared" ref="AJ25" si="254">(AJ24/AJ27)*100</f>
        <v>133.33333333333331</v>
      </c>
      <c r="AK25" s="28">
        <f t="shared" ref="AK25" si="255">(AK24/AK27)*100</f>
        <v>109.73936899862827</v>
      </c>
      <c r="AL25" s="28">
        <f t="shared" ref="AL25" si="256">(AL24/AL27)*100</f>
        <v>104.13223140495869</v>
      </c>
      <c r="AM25" s="28">
        <f t="shared" ref="AM25" si="257">(AM24/AM27)*100</f>
        <v>95.238095238095227</v>
      </c>
      <c r="AN25" s="28">
        <f t="shared" ref="AN25" si="258">(AN24/AN27)*100</f>
        <v>102.14592274678111</v>
      </c>
      <c r="AO25" s="31">
        <f t="shared" ref="AO25" si="259">(AO24/AO27)*100</f>
        <v>128.49162011173186</v>
      </c>
      <c r="AP25" s="28">
        <f t="shared" ref="AP25:AQ25" si="260">(AP24/AP27)*100</f>
        <v>101.85185185185186</v>
      </c>
      <c r="AQ25" s="29">
        <f t="shared" si="260"/>
        <v>80.298507462686558</v>
      </c>
      <c r="AR25" s="28">
        <f t="shared" ref="AR25" si="261">(AR24/AR27)*100</f>
        <v>105.26315789473684</v>
      </c>
      <c r="AS25" s="28">
        <f t="shared" ref="AS25" si="262">(AS24/AS27)*100</f>
        <v>95.419847328244273</v>
      </c>
      <c r="AT25" s="28">
        <f t="shared" ref="AT25" si="263">(AT24/AT27)*100</f>
        <v>101.26903553299493</v>
      </c>
      <c r="AU25" s="28">
        <f t="shared" ref="AU25" si="264">(AU24/AU27)*100</f>
        <v>112.70491803278688</v>
      </c>
      <c r="AV25" s="28">
        <f t="shared" ref="AV25" si="265">(AV24/AV27)*100</f>
        <v>102.22772277227723</v>
      </c>
      <c r="AW25" s="28">
        <f t="shared" ref="AW25" si="266">(AW24/AW27)*100</f>
        <v>104.45454545454547</v>
      </c>
      <c r="AX25" s="28">
        <f t="shared" ref="AX25" si="267">(AX24/AX27)*100</f>
        <v>98.65771812080537</v>
      </c>
      <c r="AY25" s="28"/>
      <c r="AZ25" s="28">
        <f t="shared" ref="AZ25" si="268">(AZ24/AZ27)*100</f>
        <v>110.28037383177569</v>
      </c>
      <c r="BA25" s="28" t="s">
        <v>312</v>
      </c>
      <c r="BB25" s="31">
        <f t="shared" ref="BB25" si="269">(BB24/BB27)*100</f>
        <v>148.14814814814815</v>
      </c>
      <c r="BC25" s="28">
        <f t="shared" ref="BC25" si="270">(BC24/BC27)*100</f>
        <v>100.27855153203342</v>
      </c>
      <c r="BD25" s="31">
        <f t="shared" ref="BD25" si="271">(BD24/BD27)*100</f>
        <v>83.333333333333343</v>
      </c>
      <c r="BE25" s="28">
        <f t="shared" ref="BE25" si="272">(BE24/BE27)*100</f>
        <v>105.55555555555556</v>
      </c>
      <c r="BF25" s="28">
        <f t="shared" ref="BF25" si="273">(BF24/BF27)*100</f>
        <v>88.8888888888889</v>
      </c>
      <c r="BG25" s="28">
        <f t="shared" ref="BG25" si="274">(BG24/BG27)*100</f>
        <v>101.03092783505154</v>
      </c>
      <c r="BH25" s="28">
        <f t="shared" ref="BH25" si="275">(BH24/BH27)*100</f>
        <v>90.952380952380935</v>
      </c>
      <c r="BI25" s="28">
        <f t="shared" ref="BI25" si="276">(BI24/BI27)*100</f>
        <v>107.04225352112675</v>
      </c>
      <c r="BJ25" s="28">
        <f t="shared" ref="BJ25" si="277">(BJ24/BJ27)*100</f>
        <v>103.57142857142858</v>
      </c>
      <c r="BK25" s="28">
        <f t="shared" ref="BK25" si="278">(BK24/BK27)*100</f>
        <v>101.85185185185186</v>
      </c>
      <c r="BL25" s="28">
        <f t="shared" ref="BL25" si="279">(BL24/BL27)*100</f>
        <v>103.55731225296442</v>
      </c>
      <c r="BM25" s="28">
        <f t="shared" ref="BM25" si="280">(BM24/BM27)*100</f>
        <v>95.238095238095241</v>
      </c>
      <c r="BN25" s="28">
        <f t="shared" ref="BN25" si="281">(BN24/BN27)*100</f>
        <v>85.714285714285708</v>
      </c>
      <c r="BO25" s="28">
        <f t="shared" ref="BO25" si="282">(BO24/BO27)*100</f>
        <v>109.78593272171253</v>
      </c>
      <c r="BP25" s="28">
        <f t="shared" ref="BP25" si="283">(BP24/BP27)*100</f>
        <v>101.92837465564739</v>
      </c>
      <c r="BQ25" s="28">
        <f t="shared" ref="BQ25" si="284">(BQ24/BQ27)*100</f>
        <v>106.84210526315789</v>
      </c>
      <c r="BR25" s="28">
        <f t="shared" ref="BR25" si="285">(BR24/BR27)*100</f>
        <v>100.77220077220078</v>
      </c>
      <c r="BS25" s="28">
        <f t="shared" ref="BS25" si="286">(BS24/BS27)*100</f>
        <v>109.03225806451613</v>
      </c>
      <c r="BT25" s="28"/>
      <c r="BU25" s="28">
        <f t="shared" ref="BU25" si="287">(BU24/BU27)*100</f>
        <v>97.666666666666671</v>
      </c>
      <c r="BV25" s="28">
        <f t="shared" ref="BV25" si="288">(BV24/BV27)*100</f>
        <v>98.969072164948457</v>
      </c>
      <c r="BW25" s="28">
        <f t="shared" ref="BW25" si="289">(BW24/BW27)*100</f>
        <v>98.716920609462704</v>
      </c>
      <c r="BX25" s="28">
        <f t="shared" ref="BX25" si="290">(BX24/BX27)*100</f>
        <v>109.09090909090908</v>
      </c>
      <c r="BY25" s="28">
        <f t="shared" ref="BY25" si="291">(BY24/BY27)*100</f>
        <v>97.61904761904762</v>
      </c>
      <c r="BZ25" s="28" t="s">
        <v>312</v>
      </c>
      <c r="CA25" s="28">
        <f t="shared" ref="CA25" si="292">(CA24/CA27)*100</f>
        <v>98.479087452471475</v>
      </c>
      <c r="CB25" s="28">
        <f t="shared" ref="CB25" si="293">(CB24/CB27)*100</f>
        <v>99.600000000000009</v>
      </c>
      <c r="CC25" s="30">
        <f t="shared" ref="CC25" si="294">(CC24/CC27)*100</f>
        <v>263.75</v>
      </c>
      <c r="CD25" s="28">
        <f t="shared" ref="CD25" si="295">(CD24/CD27)*100</f>
        <v>100</v>
      </c>
      <c r="CE25" s="28">
        <f t="shared" ref="CE25" si="296">(CE24/CE27)*100</f>
        <v>104.47761194029852</v>
      </c>
      <c r="CF25" s="28">
        <f t="shared" ref="CF25" si="297">(CF24/CF27)*100</f>
        <v>101.18110236220473</v>
      </c>
      <c r="CG25" s="28">
        <f t="shared" ref="CG25" si="298">(CG24/CG27)*100</f>
        <v>101.26582278481013</v>
      </c>
      <c r="CH25" s="28">
        <f t="shared" ref="CH25" si="299">(CH24/CH27)*100</f>
        <v>99.550714771953707</v>
      </c>
      <c r="CI25" s="28"/>
      <c r="CJ25" s="28">
        <f t="shared" ref="CJ25" si="300">(CJ24/CJ27)*100</f>
        <v>96.666666666666671</v>
      </c>
      <c r="CK25" s="28" t="s">
        <v>312</v>
      </c>
    </row>
    <row r="26" spans="1:89" x14ac:dyDescent="0.25">
      <c r="C26" s="24" t="s">
        <v>303</v>
      </c>
      <c r="D26" s="28">
        <f>(D24/D28)*100</f>
        <v>114.5679012345679</v>
      </c>
      <c r="E26" s="28">
        <f>(E24/E28)*100</f>
        <v>103.57142857142856</v>
      </c>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8">
        <f>(AQ24/AQ28)*100</f>
        <v>100.55030630256464</v>
      </c>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8">
        <f>(BT24/BT28)*100</f>
        <v>92.398995663090602</v>
      </c>
      <c r="BU26" s="27"/>
      <c r="BV26" s="27"/>
      <c r="BW26" s="27"/>
      <c r="BX26" s="27"/>
      <c r="BY26" s="27"/>
      <c r="BZ26" s="27"/>
      <c r="CA26" s="27"/>
      <c r="CB26" s="27"/>
      <c r="CC26" s="27"/>
      <c r="CD26" s="27"/>
      <c r="CE26" s="27"/>
      <c r="CF26" s="27"/>
      <c r="CG26" s="27"/>
      <c r="CH26" s="27"/>
      <c r="CI26" s="27"/>
      <c r="CJ26" s="27"/>
      <c r="CK26" s="27"/>
    </row>
    <row r="27" spans="1:89" x14ac:dyDescent="0.25">
      <c r="C27" s="25" t="s">
        <v>304</v>
      </c>
      <c r="D27" s="27">
        <v>0.1</v>
      </c>
      <c r="E27" s="27">
        <v>0.03</v>
      </c>
      <c r="F27" s="27">
        <v>1.44</v>
      </c>
      <c r="G27" s="27">
        <v>1200</v>
      </c>
      <c r="H27" s="27">
        <v>100</v>
      </c>
      <c r="I27" s="27" t="s">
        <v>311</v>
      </c>
      <c r="J27" s="27">
        <v>6.6</v>
      </c>
      <c r="K27" s="27">
        <v>0.6</v>
      </c>
      <c r="L27" s="27">
        <v>1.84</v>
      </c>
      <c r="M27" s="27">
        <v>4.1500000000000004</v>
      </c>
      <c r="N27" s="27">
        <v>0.3</v>
      </c>
      <c r="O27" s="27">
        <v>0.03</v>
      </c>
      <c r="P27" s="27">
        <v>9.7000000000000003E-2</v>
      </c>
      <c r="Q27" s="27">
        <v>34.33</v>
      </c>
      <c r="R27" s="27">
        <v>0.18</v>
      </c>
      <c r="S27" s="27">
        <v>15</v>
      </c>
      <c r="T27" s="27">
        <v>76</v>
      </c>
      <c r="U27" s="27">
        <v>27</v>
      </c>
      <c r="V27" s="27">
        <v>990</v>
      </c>
      <c r="W27" s="27">
        <v>6.6</v>
      </c>
      <c r="X27" s="27">
        <v>1.05</v>
      </c>
      <c r="Y27" s="27">
        <v>5.0999999999999996</v>
      </c>
      <c r="Z27" s="27">
        <v>98.8</v>
      </c>
      <c r="AA27" s="27">
        <v>12.4</v>
      </c>
      <c r="AB27" s="27">
        <v>49.6</v>
      </c>
      <c r="AC27" s="27">
        <v>1.82</v>
      </c>
      <c r="AD27" s="27">
        <v>236</v>
      </c>
      <c r="AE27" s="27">
        <v>5.88</v>
      </c>
      <c r="AF27" s="27">
        <v>3.58</v>
      </c>
      <c r="AG27" s="27">
        <v>1.44</v>
      </c>
      <c r="AH27" s="27">
        <v>17.600000000000001</v>
      </c>
      <c r="AI27" s="27">
        <v>6.28</v>
      </c>
      <c r="AJ27" s="27">
        <v>1.5</v>
      </c>
      <c r="AK27" s="27">
        <v>7.29</v>
      </c>
      <c r="AL27" s="27">
        <v>1.21</v>
      </c>
      <c r="AM27" s="27">
        <v>2.1</v>
      </c>
      <c r="AN27" s="27">
        <v>46.6</v>
      </c>
      <c r="AO27" s="27">
        <v>17.899999999999999</v>
      </c>
      <c r="AP27" s="27">
        <v>0.54</v>
      </c>
      <c r="AQ27" s="27" t="s">
        <v>310</v>
      </c>
      <c r="AR27" s="27">
        <v>13.3</v>
      </c>
      <c r="AS27" s="27">
        <v>26.2</v>
      </c>
      <c r="AT27" s="27">
        <v>39.4</v>
      </c>
      <c r="AU27" s="27">
        <v>48.8</v>
      </c>
      <c r="AV27" s="27">
        <v>808</v>
      </c>
      <c r="AW27" s="27">
        <v>11</v>
      </c>
      <c r="AX27" s="27">
        <v>149</v>
      </c>
      <c r="AY27" s="27"/>
      <c r="AZ27" s="27">
        <v>107</v>
      </c>
      <c r="BA27" s="27" t="s">
        <v>113</v>
      </c>
      <c r="BB27" s="27">
        <v>2.7</v>
      </c>
      <c r="BC27" s="27">
        <v>7.18</v>
      </c>
      <c r="BD27" s="27">
        <v>2.4</v>
      </c>
      <c r="BE27" s="27">
        <v>144</v>
      </c>
      <c r="BF27" s="27">
        <v>1.8</v>
      </c>
      <c r="BG27" s="27">
        <v>0.97</v>
      </c>
      <c r="BH27" s="27">
        <v>2.1</v>
      </c>
      <c r="BI27" s="27">
        <v>14.2</v>
      </c>
      <c r="BJ27" s="27">
        <v>2.8</v>
      </c>
      <c r="BK27" s="27">
        <v>0.54</v>
      </c>
      <c r="BL27" s="27">
        <v>2.5299999999999998</v>
      </c>
      <c r="BM27" s="27">
        <v>25.2</v>
      </c>
      <c r="BN27" s="27">
        <v>3.5</v>
      </c>
      <c r="BO27" s="27">
        <v>32.700000000000003</v>
      </c>
      <c r="BP27" s="27">
        <v>3.63</v>
      </c>
      <c r="BQ27" s="27">
        <v>760</v>
      </c>
      <c r="BR27" s="27">
        <v>259</v>
      </c>
      <c r="BS27" s="27">
        <v>6.2E-2</v>
      </c>
      <c r="BT27" s="27"/>
      <c r="BU27" s="27">
        <v>0.3</v>
      </c>
      <c r="BV27" s="27">
        <v>9.7000000000000003E-2</v>
      </c>
      <c r="BW27" s="27">
        <v>12.47</v>
      </c>
      <c r="BX27" s="27">
        <v>0.11</v>
      </c>
      <c r="BY27" s="27">
        <v>0.84</v>
      </c>
      <c r="BZ27" s="27">
        <v>0.01</v>
      </c>
      <c r="CA27" s="27">
        <v>2.63</v>
      </c>
      <c r="CB27" s="27">
        <v>5</v>
      </c>
      <c r="CC27" s="27">
        <v>1.6</v>
      </c>
      <c r="CD27" s="27">
        <v>0.49</v>
      </c>
      <c r="CE27" s="27">
        <v>0.13400000000000001</v>
      </c>
      <c r="CF27" s="27">
        <v>2.54</v>
      </c>
      <c r="CG27" s="27">
        <v>7.9000000000000001E-2</v>
      </c>
      <c r="CH27" s="27">
        <v>73.45</v>
      </c>
      <c r="CI27" s="27"/>
      <c r="CJ27" s="27">
        <v>0.3</v>
      </c>
      <c r="CK27" s="27" t="s">
        <v>115</v>
      </c>
    </row>
    <row r="28" spans="1:89" x14ac:dyDescent="0.25">
      <c r="C28" s="25" t="s">
        <v>305</v>
      </c>
      <c r="D28" s="27">
        <v>0.1396551724137931</v>
      </c>
      <c r="E28" s="27">
        <v>3.8620689655172423E-2</v>
      </c>
      <c r="F28" s="27">
        <v>1.4577446808510637</v>
      </c>
      <c r="G28" s="27"/>
      <c r="H28" s="27"/>
      <c r="I28" s="27"/>
      <c r="J28" s="27">
        <v>6.4988888888888923</v>
      </c>
      <c r="K28" s="27">
        <v>0.6202020202020212</v>
      </c>
      <c r="L28" s="27">
        <v>1.8314141414141418</v>
      </c>
      <c r="M28" s="27">
        <v>4.1848484848484864</v>
      </c>
      <c r="N28" s="27">
        <v>0.29191919191919186</v>
      </c>
      <c r="O28" s="27">
        <v>3.282828282828279E-2</v>
      </c>
      <c r="P28" s="27">
        <v>9.272727272727263E-2</v>
      </c>
      <c r="Q28" s="27" t="e">
        <v>#DIV/0!</v>
      </c>
      <c r="R28" s="27">
        <v>0.18010101010101004</v>
      </c>
      <c r="S28" s="27">
        <v>16.545454545454547</v>
      </c>
      <c r="T28" s="27">
        <v>79.191919191919197</v>
      </c>
      <c r="U28" s="27">
        <v>34.515151515151516</v>
      </c>
      <c r="V28" s="27">
        <v>1008.3333333333334</v>
      </c>
      <c r="W28" s="27">
        <v>6.791666666666667</v>
      </c>
      <c r="X28" s="27">
        <v>1.0949494949494942</v>
      </c>
      <c r="Y28" s="27">
        <v>5.3090909090909078</v>
      </c>
      <c r="Z28" s="27">
        <v>99.716161616161614</v>
      </c>
      <c r="AA28" s="27">
        <v>13.023232323232323</v>
      </c>
      <c r="AB28" s="27">
        <v>56.212121212121211</v>
      </c>
      <c r="AC28" s="27">
        <v>1.8595959595959606</v>
      </c>
      <c r="AD28" s="27">
        <v>248.73737373737373</v>
      </c>
      <c r="AE28" s="27">
        <v>6.0267676767676752</v>
      </c>
      <c r="AF28" s="27">
        <v>3.7142424242424257</v>
      </c>
      <c r="AG28" s="27">
        <v>1.4536363636363636</v>
      </c>
      <c r="AH28" s="27">
        <v>17.949494949494948</v>
      </c>
      <c r="AI28" s="27">
        <v>6.1515151515151514</v>
      </c>
      <c r="AJ28" s="27">
        <v>1.6161616161616161</v>
      </c>
      <c r="AK28" s="27">
        <v>7.7575757575757578</v>
      </c>
      <c r="AL28" s="27">
        <v>1.2434343434343431</v>
      </c>
      <c r="AM28" s="27">
        <v>2.1373737373737365</v>
      </c>
      <c r="AN28" s="27">
        <v>47.082828282828281</v>
      </c>
      <c r="AO28" s="27">
        <v>19.864583333333332</v>
      </c>
      <c r="AP28" s="27">
        <v>0.55747474747474779</v>
      </c>
      <c r="AQ28" s="27">
        <v>1070.1111111111111</v>
      </c>
      <c r="AR28" s="27">
        <v>14.111111111111111</v>
      </c>
      <c r="AS28" s="27">
        <v>25.868686868686869</v>
      </c>
      <c r="AT28" s="27">
        <v>40.452525252525263</v>
      </c>
      <c r="AU28" s="27">
        <v>54.969696969696969</v>
      </c>
      <c r="AV28" s="27">
        <v>838.5454545454545</v>
      </c>
      <c r="AW28" s="27">
        <v>11.0259595959596</v>
      </c>
      <c r="AX28" s="27">
        <v>150.31313131313132</v>
      </c>
      <c r="AY28" s="27"/>
      <c r="AZ28" s="27">
        <v>114.00101010101011</v>
      </c>
      <c r="BA28" s="27">
        <v>8</v>
      </c>
      <c r="BB28" s="27">
        <v>3.8827586206896552</v>
      </c>
      <c r="BC28" s="27">
        <v>7.1696969696969672</v>
      </c>
      <c r="BD28" s="27">
        <v>2.1752577319587627</v>
      </c>
      <c r="BE28" s="27">
        <v>148.83838383838383</v>
      </c>
      <c r="BF28" s="27">
        <v>1.6878787878787875</v>
      </c>
      <c r="BG28" s="27">
        <v>0.97111111111111081</v>
      </c>
      <c r="BH28" s="27">
        <v>1.964941176470588</v>
      </c>
      <c r="BI28" s="27">
        <v>14.467676767676767</v>
      </c>
      <c r="BJ28" s="27">
        <v>2.971717171717172</v>
      </c>
      <c r="BK28" s="27">
        <v>0.5579797979797978</v>
      </c>
      <c r="BL28" s="27">
        <v>2.6819191919191931</v>
      </c>
      <c r="BM28" s="27">
        <v>25.424242424242426</v>
      </c>
      <c r="BN28" s="27">
        <v>3.4141414141414139</v>
      </c>
      <c r="BO28" s="27">
        <v>32.644444444444439</v>
      </c>
      <c r="BP28" s="27">
        <v>3.7171717171717162</v>
      </c>
      <c r="BQ28" s="27">
        <v>812.12121212121212</v>
      </c>
      <c r="BR28" s="27">
        <v>262.27272727272725</v>
      </c>
      <c r="BS28" s="27"/>
      <c r="BT28" s="27">
        <v>0.27381250000000007</v>
      </c>
      <c r="BU28" s="27">
        <v>0.28851612903225804</v>
      </c>
      <c r="BV28" s="27">
        <v>9.7857142857142865E-2</v>
      </c>
      <c r="BW28" s="27">
        <v>12.400555555555556</v>
      </c>
      <c r="BX28" s="27">
        <v>0.11388888888888893</v>
      </c>
      <c r="BY28" s="27">
        <v>0.82222222222222241</v>
      </c>
      <c r="BZ28" s="27">
        <v>0.01</v>
      </c>
      <c r="CA28" s="27">
        <v>2.5966666666666667</v>
      </c>
      <c r="CB28" s="27">
        <v>4.9938888888888888</v>
      </c>
      <c r="CC28" s="27">
        <v>1.9065833333333333</v>
      </c>
      <c r="CD28" s="27">
        <v>0.4900000000000001</v>
      </c>
      <c r="CE28" s="27">
        <v>0.13666666666666674</v>
      </c>
      <c r="CF28" s="27">
        <v>2.5694444444444446</v>
      </c>
      <c r="CG28" s="27">
        <v>7.6666666666666689E-2</v>
      </c>
      <c r="CH28" s="27">
        <v>73.698888888888888</v>
      </c>
      <c r="CI28" s="27"/>
      <c r="CJ28" s="27">
        <v>2.2499999999999999E-2</v>
      </c>
      <c r="CK28" s="27">
        <v>0.29611111111111105</v>
      </c>
    </row>
    <row r="29" spans="1:89" s="23" customFormat="1" x14ac:dyDescent="0.25">
      <c r="A29" s="22" t="s">
        <v>200</v>
      </c>
      <c r="B29" s="22" t="s">
        <v>280</v>
      </c>
      <c r="C29" s="22" t="s">
        <v>281</v>
      </c>
      <c r="D29" s="26">
        <v>0.63</v>
      </c>
      <c r="E29" s="26">
        <v>0.17</v>
      </c>
      <c r="F29" s="26">
        <v>7.2350000000000003</v>
      </c>
      <c r="G29" s="26">
        <v>5320</v>
      </c>
      <c r="H29" s="26">
        <v>466</v>
      </c>
      <c r="I29" s="26">
        <v>160</v>
      </c>
      <c r="J29" s="26">
        <v>6.24</v>
      </c>
      <c r="K29" s="26">
        <v>1.1000000000000001</v>
      </c>
      <c r="L29" s="26">
        <v>4.47</v>
      </c>
      <c r="M29" s="26">
        <v>3.5</v>
      </c>
      <c r="N29" s="26">
        <v>0.89</v>
      </c>
      <c r="O29" s="26">
        <v>0.08</v>
      </c>
      <c r="P29" s="26">
        <v>0.47</v>
      </c>
      <c r="Q29" s="26" t="s">
        <v>132</v>
      </c>
      <c r="R29" s="26">
        <v>0.33</v>
      </c>
      <c r="S29" s="26">
        <v>89</v>
      </c>
      <c r="T29" s="26">
        <v>373</v>
      </c>
      <c r="U29" s="26">
        <v>136</v>
      </c>
      <c r="V29" s="26">
        <v>882</v>
      </c>
      <c r="W29" s="26">
        <v>24</v>
      </c>
      <c r="X29" s="26">
        <v>5.4</v>
      </c>
      <c r="Y29" s="26">
        <v>25</v>
      </c>
      <c r="Z29" s="26">
        <v>92.2</v>
      </c>
      <c r="AA29" s="26">
        <v>55.7</v>
      </c>
      <c r="AB29" s="26">
        <v>250</v>
      </c>
      <c r="AC29" s="26">
        <v>4.8</v>
      </c>
      <c r="AD29" s="26">
        <v>1232</v>
      </c>
      <c r="AE29" s="26">
        <v>4.55</v>
      </c>
      <c r="AF29" s="26">
        <v>2.74</v>
      </c>
      <c r="AG29" s="26">
        <v>1.22</v>
      </c>
      <c r="AH29" s="26">
        <v>17</v>
      </c>
      <c r="AI29" s="26">
        <v>5.43</v>
      </c>
      <c r="AJ29" s="26">
        <v>2</v>
      </c>
      <c r="AK29" s="26">
        <v>7</v>
      </c>
      <c r="AL29" s="26">
        <v>0.93</v>
      </c>
      <c r="AM29" s="26">
        <v>9.8000000000000007</v>
      </c>
      <c r="AN29" s="26">
        <v>46.2</v>
      </c>
      <c r="AO29" s="26">
        <v>53</v>
      </c>
      <c r="AP29" s="26">
        <v>0.41</v>
      </c>
      <c r="AQ29" s="26">
        <v>4146</v>
      </c>
      <c r="AR29" s="26">
        <v>62</v>
      </c>
      <c r="AS29" s="26">
        <v>23</v>
      </c>
      <c r="AT29" s="26">
        <v>36</v>
      </c>
      <c r="AU29" s="26">
        <v>242</v>
      </c>
      <c r="AV29" s="26">
        <v>4108</v>
      </c>
      <c r="AW29" s="26">
        <v>10.53</v>
      </c>
      <c r="AX29" s="26">
        <v>152</v>
      </c>
      <c r="AY29" s="26">
        <v>0.02</v>
      </c>
      <c r="AZ29" s="26">
        <v>592</v>
      </c>
      <c r="BA29" s="26">
        <v>8</v>
      </c>
      <c r="BB29" s="26">
        <v>18</v>
      </c>
      <c r="BC29" s="26">
        <v>6.4</v>
      </c>
      <c r="BD29" s="26">
        <v>3</v>
      </c>
      <c r="BE29" s="26">
        <v>190</v>
      </c>
      <c r="BF29" s="26">
        <v>1.6</v>
      </c>
      <c r="BG29" s="26">
        <v>0.76</v>
      </c>
      <c r="BH29" s="26">
        <v>9.6300000000000008</v>
      </c>
      <c r="BI29" s="26">
        <v>19.399999999999999</v>
      </c>
      <c r="BJ29" s="26">
        <v>11.4</v>
      </c>
      <c r="BK29" s="26">
        <v>0.4</v>
      </c>
      <c r="BL29" s="26">
        <v>4.49</v>
      </c>
      <c r="BM29" s="26">
        <v>73</v>
      </c>
      <c r="BN29" s="26">
        <v>14</v>
      </c>
      <c r="BO29" s="26">
        <v>27</v>
      </c>
      <c r="BP29" s="26">
        <v>2.8</v>
      </c>
      <c r="BQ29" s="26">
        <v>3960</v>
      </c>
      <c r="BR29" s="26">
        <v>255</v>
      </c>
      <c r="BS29" s="26">
        <v>0.1736</v>
      </c>
      <c r="BT29" s="26">
        <v>0.73699999999999999</v>
      </c>
      <c r="BU29" s="26">
        <v>0.90700000000000003</v>
      </c>
      <c r="BV29" s="26">
        <v>0.47099999999999997</v>
      </c>
      <c r="BW29" s="26">
        <v>11.64</v>
      </c>
      <c r="BX29" s="26">
        <v>0.1</v>
      </c>
      <c r="BY29" s="26">
        <v>1.42</v>
      </c>
      <c r="BZ29" s="26">
        <v>0.03</v>
      </c>
      <c r="CA29" s="26">
        <v>6.34</v>
      </c>
      <c r="CB29" s="26">
        <v>4.1500000000000004</v>
      </c>
      <c r="CC29" s="26">
        <v>9.2790700000000008</v>
      </c>
      <c r="CD29" s="26">
        <v>1.5</v>
      </c>
      <c r="CE29" s="26">
        <v>0.52</v>
      </c>
      <c r="CF29" s="26">
        <v>1.05</v>
      </c>
      <c r="CG29" s="26">
        <v>0.18</v>
      </c>
      <c r="CH29" s="26">
        <v>64.819999999999993</v>
      </c>
      <c r="CI29" s="26">
        <v>0.03</v>
      </c>
      <c r="CJ29" s="26">
        <v>0.54</v>
      </c>
      <c r="CK29" s="26">
        <v>0.01</v>
      </c>
    </row>
    <row r="30" spans="1:89" x14ac:dyDescent="0.25">
      <c r="C30" s="24" t="s">
        <v>302</v>
      </c>
      <c r="D30" s="29">
        <f t="shared" ref="D30" si="301">(D29/D32)*100</f>
        <v>76.829268292682926</v>
      </c>
      <c r="E30" s="29">
        <f t="shared" ref="E30" si="302">(E29/E32)*100</f>
        <v>77.27272727272728</v>
      </c>
      <c r="F30" s="28">
        <f t="shared" ref="F30" si="303">(F29/F32)*100</f>
        <v>99.109589041095902</v>
      </c>
      <c r="G30" s="28">
        <f t="shared" ref="G30" si="304">(G29/G32)*100</f>
        <v>100</v>
      </c>
      <c r="H30" s="28">
        <f t="shared" ref="H30" si="305">(H29/H32)*100</f>
        <v>96.082474226804123</v>
      </c>
      <c r="I30" s="28">
        <f t="shared" ref="I30" si="306">(I29/I32)*100</f>
        <v>96.969696969696969</v>
      </c>
      <c r="J30" s="28">
        <f t="shared" ref="J30" si="307">(J29/J32)*100</f>
        <v>99.680511182108631</v>
      </c>
      <c r="K30" s="28">
        <f t="shared" ref="K30" si="308">(K29/K32)*100</f>
        <v>105.76923076923077</v>
      </c>
      <c r="L30" s="28">
        <f t="shared" ref="L30" si="309">(L29/L32)*100</f>
        <v>99.113082039911305</v>
      </c>
      <c r="M30" s="28">
        <f t="shared" ref="M30" si="310">(M29/M32)*100</f>
        <v>101.15606936416187</v>
      </c>
      <c r="N30" s="28">
        <f t="shared" ref="N30" si="311">(N29/N32)*100</f>
        <v>96.739130434782609</v>
      </c>
      <c r="O30" s="28">
        <f t="shared" ref="O30" si="312">(O29/O32)*100</f>
        <v>100</v>
      </c>
      <c r="P30" s="28">
        <f t="shared" ref="P30" si="313">(P29/P32)*100</f>
        <v>100</v>
      </c>
      <c r="Q30" s="28" t="s">
        <v>312</v>
      </c>
      <c r="R30" s="28">
        <f t="shared" ref="R30:S30" si="314">(R29/R32)*100</f>
        <v>97.058823529411768</v>
      </c>
      <c r="S30" s="29">
        <f t="shared" si="314"/>
        <v>117.10526315789474</v>
      </c>
      <c r="T30" s="28">
        <f t="shared" ref="T30" si="315">(T29/T32)*100</f>
        <v>94.191919191919197</v>
      </c>
      <c r="U30" s="32">
        <f t="shared" ref="U30" si="316">(U29/U32)*100</f>
        <v>120.35398230088497</v>
      </c>
      <c r="V30" s="28">
        <f t="shared" ref="V30" si="317">(V29/V32)*100</f>
        <v>101.84757505773672</v>
      </c>
      <c r="W30" s="28">
        <f t="shared" ref="W30" si="318">(W29/W32)*100</f>
        <v>109.09090909090908</v>
      </c>
      <c r="X30" s="28">
        <f t="shared" ref="X30" si="319">(X29/X32)*100</f>
        <v>105.88235294117649</v>
      </c>
      <c r="Y30" s="28">
        <f t="shared" ref="Y30" si="320">(Y29/Y32)*100</f>
        <v>100</v>
      </c>
      <c r="Z30" s="28">
        <f t="shared" ref="Z30" si="321">(Z29/Z32)*100</f>
        <v>103.2474804031355</v>
      </c>
      <c r="AA30" s="28">
        <f t="shared" ref="AA30" si="322">(AA29/AA32)*100</f>
        <v>100.17985611510791</v>
      </c>
      <c r="AB30" s="28">
        <f t="shared" ref="AB30" si="323">(AB29/AB32)*100</f>
        <v>105.48523206751055</v>
      </c>
      <c r="AC30" s="28">
        <f t="shared" ref="AC30" si="324">(AC29/AC32)*100</f>
        <v>100.418410041841</v>
      </c>
      <c r="AD30" s="28">
        <f t="shared" ref="AD30" si="325">(AD29/AD32)*100</f>
        <v>106.20689655172413</v>
      </c>
      <c r="AE30" s="28">
        <f t="shared" ref="AE30" si="326">(AE29/AE32)*100</f>
        <v>103.17460317460316</v>
      </c>
      <c r="AF30" s="28">
        <f t="shared" ref="AF30" si="327">(AF29/AF32)*100</f>
        <v>105.38461538461539</v>
      </c>
      <c r="AG30" s="28">
        <f t="shared" ref="AG30" si="328">(AG29/AG32)*100</f>
        <v>97.6</v>
      </c>
      <c r="AH30" s="28">
        <f t="shared" ref="AH30" si="329">(AH29/AH32)*100</f>
        <v>108.97435897435899</v>
      </c>
      <c r="AI30" s="28">
        <f t="shared" ref="AI30" si="330">(AI29/AI32)*100</f>
        <v>101.49532710280373</v>
      </c>
      <c r="AJ30" s="28">
        <f t="shared" ref="AJ30" si="331">(AJ29/AJ32)*100</f>
        <v>100</v>
      </c>
      <c r="AK30" s="28">
        <f t="shared" ref="AK30" si="332">(AK29/AK32)*100</f>
        <v>101.44927536231883</v>
      </c>
      <c r="AL30" s="28">
        <f t="shared" ref="AL30" si="333">(AL29/AL32)*100</f>
        <v>103.33333333333334</v>
      </c>
      <c r="AM30" s="28">
        <f t="shared" ref="AM30" si="334">(AM29/AM32)*100</f>
        <v>103.15789473684211</v>
      </c>
      <c r="AN30" s="28">
        <f t="shared" ref="AN30" si="335">(AN29/AN32)*100</f>
        <v>102.89532293986639</v>
      </c>
      <c r="AO30" s="28">
        <f t="shared" ref="AO30" si="336">(AO29/AO32)*100</f>
        <v>104.95049504950495</v>
      </c>
      <c r="AP30" s="28">
        <f t="shared" ref="AP30" si="337">(AP29/AP32)*100</f>
        <v>103.01507537688441</v>
      </c>
      <c r="AQ30" s="28">
        <f t="shared" ref="AQ30" si="338">(AQ29/AQ32)*100</f>
        <v>103.96188565697091</v>
      </c>
      <c r="AR30" s="28">
        <f t="shared" ref="AR30" si="339">(AR29/AR32)*100</f>
        <v>96.875</v>
      </c>
      <c r="AS30" s="28">
        <f t="shared" ref="AS30" si="340">(AS29/AS32)*100</f>
        <v>105.02283105022832</v>
      </c>
      <c r="AT30" s="28">
        <f t="shared" ref="AT30" si="341">(AT29/AT32)*100</f>
        <v>99.447513812154682</v>
      </c>
      <c r="AU30" s="28">
        <f t="shared" ref="AU30" si="342">(AU29/AU32)*100</f>
        <v>105.21739130434781</v>
      </c>
      <c r="AV30" s="28">
        <f t="shared" ref="AV30" si="343">(AV29/AV32)*100</f>
        <v>105.60411311053986</v>
      </c>
      <c r="AW30" s="28">
        <f t="shared" ref="AW30" si="344">(AW29/AW32)*100</f>
        <v>105.61685055165495</v>
      </c>
      <c r="AX30" s="28">
        <f t="shared" ref="AX30" si="345">(AX29/AX32)*100</f>
        <v>100</v>
      </c>
      <c r="AY30" s="28"/>
      <c r="AZ30" s="29">
        <f t="shared" ref="AZ30" si="346">(AZ29/AZ32)*100</f>
        <v>117.22772277227722</v>
      </c>
      <c r="BA30" s="28">
        <f t="shared" ref="BA30" si="347">(BA29/BA32)*100</f>
        <v>97.560975609756113</v>
      </c>
      <c r="BB30" s="31">
        <f t="shared" ref="BB30" si="348">(BB29/BB32)*100</f>
        <v>120</v>
      </c>
      <c r="BC30" s="28">
        <f t="shared" ref="BC30" si="349">(BC29/BC32)*100</f>
        <v>100.1564945226917</v>
      </c>
      <c r="BD30" s="28">
        <f t="shared" ref="BD30" si="350">(BD29/BD32)*100</f>
        <v>103.44827586206897</v>
      </c>
      <c r="BE30" s="28">
        <f t="shared" ref="BE30" si="351">(BE29/BE32)*100</f>
        <v>104.39560439560441</v>
      </c>
      <c r="BF30" s="28">
        <f t="shared" ref="BF30" si="352">(BF29/BF32)*100</f>
        <v>113.47517730496455</v>
      </c>
      <c r="BG30" s="28">
        <f t="shared" ref="BG30" si="353">(BG29/BG32)*100</f>
        <v>97.435897435897431</v>
      </c>
      <c r="BH30" s="28">
        <f t="shared" ref="BH30" si="354">(BH29/BH32)*100</f>
        <v>101.36842105263159</v>
      </c>
      <c r="BI30" s="28">
        <f t="shared" ref="BI30" si="355">(BI29/BI32)*100</f>
        <v>109.60451977401129</v>
      </c>
      <c r="BJ30" s="28">
        <f t="shared" ref="BJ30" si="356">(BJ29/BJ32)*100</f>
        <v>102.70270270270272</v>
      </c>
      <c r="BK30" s="28">
        <f t="shared" ref="BK30" si="357">(BK29/BK32)*100</f>
        <v>101.5228426395939</v>
      </c>
      <c r="BL30" s="28">
        <f t="shared" ref="BL30" si="358">(BL29/BL32)*100</f>
        <v>110.31941031941032</v>
      </c>
      <c r="BM30" s="28">
        <f t="shared" ref="BM30" si="359">(BM29/BM32)*100</f>
        <v>99.726775956284158</v>
      </c>
      <c r="BN30" s="28">
        <f t="shared" ref="BN30" si="360">(BN29/BN32)*100</f>
        <v>107.69230769230769</v>
      </c>
      <c r="BO30" s="28">
        <f t="shared" ref="BO30" si="361">(BO29/BO32)*100</f>
        <v>106.29921259842521</v>
      </c>
      <c r="BP30" s="28">
        <f t="shared" ref="BP30" si="362">(BP29/BP32)*100</f>
        <v>107.69230769230769</v>
      </c>
      <c r="BQ30" s="28">
        <f t="shared" ref="BQ30" si="363">(BQ29/BQ32)*100</f>
        <v>107.60869565217391</v>
      </c>
      <c r="BR30" s="28">
        <f t="shared" ref="BR30" si="364">(BR29/BR32)*100</f>
        <v>98.837209302325576</v>
      </c>
      <c r="BS30" s="28">
        <f t="shared" ref="BS30" si="365">(BS29/BS32)*100</f>
        <v>101.75849941383352</v>
      </c>
      <c r="BT30" s="28">
        <f t="shared" ref="BT30" si="366">(BT29/BT32)*100</f>
        <v>109.99999999999999</v>
      </c>
      <c r="BU30" s="28">
        <f t="shared" ref="BU30" si="367">(BU29/BU32)*100</f>
        <v>100.77777777777779</v>
      </c>
      <c r="BV30" s="28">
        <f t="shared" ref="BV30" si="368">(BV29/BV32)*100</f>
        <v>100.21276595744682</v>
      </c>
      <c r="BW30" s="28">
        <f t="shared" ref="BW30" si="369">(BW29/BW32)*100</f>
        <v>98.393913778529168</v>
      </c>
      <c r="BX30" s="28">
        <f t="shared" ref="BX30" si="370">(BX29/BX32)*100</f>
        <v>100</v>
      </c>
      <c r="BY30" s="28">
        <f t="shared" ref="BY30" si="371">(BY29/BY32)*100</f>
        <v>97.260273972602747</v>
      </c>
      <c r="BZ30" s="28">
        <f t="shared" ref="BZ30" si="372">(BZ29/BZ32)*100</f>
        <v>100</v>
      </c>
      <c r="CA30" s="28">
        <f t="shared" ref="CA30" si="373">(CA29/CA32)*100</f>
        <v>98.294573643410843</v>
      </c>
      <c r="CB30" s="28">
        <f t="shared" ref="CB30" si="374">(CB29/CB32)*100</f>
        <v>99.520383693045574</v>
      </c>
      <c r="CC30" s="30">
        <f t="shared" ref="CC30" si="375">(CC29/CC32)*100</f>
        <v>163.94116607773853</v>
      </c>
      <c r="CD30" s="28">
        <f t="shared" ref="CD30" si="376">(CD29/CD32)*100</f>
        <v>98.039215686274503</v>
      </c>
      <c r="CE30" s="28">
        <f t="shared" ref="CE30" si="377">(CE29/CE32)*100</f>
        <v>100.97087378640776</v>
      </c>
      <c r="CF30" s="28">
        <f t="shared" ref="CF30" si="378">(CF29/CF32)*100</f>
        <v>95.454545454545453</v>
      </c>
      <c r="CG30" s="28">
        <f t="shared" ref="CG30" si="379">(CG29/CG32)*100</f>
        <v>97.297297297297291</v>
      </c>
      <c r="CH30" s="28">
        <f t="shared" ref="CH30" si="380">(CH29/CH32)*100</f>
        <v>99.037433155080208</v>
      </c>
      <c r="CI30" s="28"/>
      <c r="CJ30" s="28">
        <f t="shared" ref="CJ30" si="381">(CJ29/CJ32)*100</f>
        <v>96.428571428571431</v>
      </c>
      <c r="CK30" s="28">
        <f t="shared" ref="CK30" si="382">(CK29/CK32)*100</f>
        <v>100</v>
      </c>
    </row>
    <row r="31" spans="1:89" x14ac:dyDescent="0.25">
      <c r="C31" s="24" t="s">
        <v>303</v>
      </c>
      <c r="D31" s="28">
        <f>(D29/D33)*100</f>
        <v>100.90090090090089</v>
      </c>
      <c r="E31" s="28">
        <f>(E29/E33)*100</f>
        <v>99.633699633699649</v>
      </c>
      <c r="F31" s="27"/>
      <c r="G31" s="27"/>
      <c r="H31" s="27"/>
      <c r="I31" s="27"/>
      <c r="J31" s="27"/>
      <c r="K31" s="27"/>
      <c r="L31" s="27"/>
      <c r="M31" s="27"/>
      <c r="N31" s="27"/>
      <c r="O31" s="27"/>
      <c r="P31" s="27"/>
      <c r="Q31" s="27"/>
      <c r="R31" s="27"/>
      <c r="S31" s="28">
        <f>(S29/S33)*100</f>
        <v>108.15756390557341</v>
      </c>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8">
        <f>(AZ29/AZ33)*100</f>
        <v>110.90439276485789</v>
      </c>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row>
    <row r="32" spans="1:89" x14ac:dyDescent="0.25">
      <c r="C32" s="25" t="s">
        <v>304</v>
      </c>
      <c r="D32" s="27">
        <v>0.82</v>
      </c>
      <c r="E32" s="27">
        <v>0.22</v>
      </c>
      <c r="F32" s="27">
        <v>7.3</v>
      </c>
      <c r="G32" s="27">
        <v>5320</v>
      </c>
      <c r="H32" s="27">
        <v>485</v>
      </c>
      <c r="I32" s="27">
        <v>165</v>
      </c>
      <c r="J32" s="27">
        <v>6.26</v>
      </c>
      <c r="K32" s="27">
        <v>1.04</v>
      </c>
      <c r="L32" s="27">
        <v>4.51</v>
      </c>
      <c r="M32" s="27">
        <v>3.46</v>
      </c>
      <c r="N32" s="27">
        <v>0.92</v>
      </c>
      <c r="O32" s="27">
        <v>0.08</v>
      </c>
      <c r="P32" s="27">
        <v>0.47</v>
      </c>
      <c r="Q32" s="27">
        <v>30.59</v>
      </c>
      <c r="R32" s="27">
        <v>0.34</v>
      </c>
      <c r="S32" s="27">
        <v>76</v>
      </c>
      <c r="T32" s="27">
        <v>396</v>
      </c>
      <c r="U32" s="27">
        <v>113</v>
      </c>
      <c r="V32" s="27">
        <v>866</v>
      </c>
      <c r="W32" s="27">
        <v>22</v>
      </c>
      <c r="X32" s="27">
        <v>5.0999999999999996</v>
      </c>
      <c r="Y32" s="27">
        <v>25</v>
      </c>
      <c r="Z32" s="27">
        <v>89.3</v>
      </c>
      <c r="AA32" s="27">
        <v>55.6</v>
      </c>
      <c r="AB32" s="27">
        <v>237</v>
      </c>
      <c r="AC32" s="27">
        <v>4.78</v>
      </c>
      <c r="AD32" s="27">
        <v>1160</v>
      </c>
      <c r="AE32" s="27">
        <v>4.41</v>
      </c>
      <c r="AF32" s="27">
        <v>2.6</v>
      </c>
      <c r="AG32" s="27">
        <v>1.25</v>
      </c>
      <c r="AH32" s="27">
        <v>15.6</v>
      </c>
      <c r="AI32" s="27">
        <v>5.35</v>
      </c>
      <c r="AJ32" s="27">
        <v>2</v>
      </c>
      <c r="AK32" s="27">
        <v>6.9</v>
      </c>
      <c r="AL32" s="27">
        <v>0.9</v>
      </c>
      <c r="AM32" s="27">
        <v>9.5</v>
      </c>
      <c r="AN32" s="27">
        <v>44.9</v>
      </c>
      <c r="AO32" s="27">
        <v>50.5</v>
      </c>
      <c r="AP32" s="27">
        <v>0.39800000000000002</v>
      </c>
      <c r="AQ32" s="27">
        <v>3988</v>
      </c>
      <c r="AR32" s="27">
        <v>64</v>
      </c>
      <c r="AS32" s="27">
        <v>21.9</v>
      </c>
      <c r="AT32" s="27">
        <v>36.200000000000003</v>
      </c>
      <c r="AU32" s="27">
        <v>230</v>
      </c>
      <c r="AV32" s="27">
        <v>3890</v>
      </c>
      <c r="AW32" s="27">
        <v>9.9700000000000006</v>
      </c>
      <c r="AX32" s="27">
        <v>152</v>
      </c>
      <c r="AY32" s="27"/>
      <c r="AZ32" s="27">
        <v>505</v>
      </c>
      <c r="BA32" s="27">
        <v>8.1999999999999993</v>
      </c>
      <c r="BB32" s="27">
        <v>15</v>
      </c>
      <c r="BC32" s="27">
        <v>6.39</v>
      </c>
      <c r="BD32" s="27">
        <v>2.9</v>
      </c>
      <c r="BE32" s="27">
        <v>182</v>
      </c>
      <c r="BF32" s="27">
        <v>1.41</v>
      </c>
      <c r="BG32" s="27">
        <v>0.78</v>
      </c>
      <c r="BH32" s="27">
        <v>9.5</v>
      </c>
      <c r="BI32" s="27">
        <v>17.7</v>
      </c>
      <c r="BJ32" s="27">
        <v>11.1</v>
      </c>
      <c r="BK32" s="27">
        <v>0.39400000000000002</v>
      </c>
      <c r="BL32" s="27">
        <v>4.07</v>
      </c>
      <c r="BM32" s="27">
        <v>73.2</v>
      </c>
      <c r="BN32" s="27">
        <v>13</v>
      </c>
      <c r="BO32" s="27">
        <v>25.4</v>
      </c>
      <c r="BP32" s="27">
        <v>2.6</v>
      </c>
      <c r="BQ32" s="27">
        <v>3680</v>
      </c>
      <c r="BR32" s="27">
        <v>258</v>
      </c>
      <c r="BS32" s="27">
        <v>0.1706</v>
      </c>
      <c r="BT32" s="27">
        <v>0.67</v>
      </c>
      <c r="BU32" s="27">
        <v>0.9</v>
      </c>
      <c r="BV32" s="27">
        <v>0.47</v>
      </c>
      <c r="BW32" s="27">
        <v>11.83</v>
      </c>
      <c r="BX32" s="27">
        <v>0.1</v>
      </c>
      <c r="BY32" s="27">
        <v>1.46</v>
      </c>
      <c r="BZ32" s="27">
        <v>0.03</v>
      </c>
      <c r="CA32" s="27">
        <v>6.45</v>
      </c>
      <c r="CB32" s="27">
        <v>4.17</v>
      </c>
      <c r="CC32" s="27">
        <v>5.66</v>
      </c>
      <c r="CD32" s="27">
        <v>1.53</v>
      </c>
      <c r="CE32" s="27">
        <v>0.51500000000000001</v>
      </c>
      <c r="CF32" s="27">
        <v>1.1000000000000001</v>
      </c>
      <c r="CG32" s="27">
        <v>0.185</v>
      </c>
      <c r="CH32" s="27">
        <v>65.45</v>
      </c>
      <c r="CI32" s="27"/>
      <c r="CJ32" s="27">
        <v>0.56000000000000005</v>
      </c>
      <c r="CK32" s="27">
        <v>0.01</v>
      </c>
    </row>
    <row r="33" spans="1:89" x14ac:dyDescent="0.25">
      <c r="C33" s="25" t="s">
        <v>305</v>
      </c>
      <c r="D33" s="27">
        <v>0.62437500000000001</v>
      </c>
      <c r="E33" s="27">
        <v>0.170625</v>
      </c>
      <c r="F33" s="27">
        <v>7.5800256410256388</v>
      </c>
      <c r="G33" s="27">
        <v>6128.333333333333</v>
      </c>
      <c r="H33" s="27">
        <v>477.83333333333331</v>
      </c>
      <c r="I33" s="27">
        <v>188.83333333333334</v>
      </c>
      <c r="J33" s="27">
        <v>6.1464367816091956</v>
      </c>
      <c r="K33" s="27">
        <v>1.0448275862068961</v>
      </c>
      <c r="L33" s="27">
        <v>4.360689655172413</v>
      </c>
      <c r="M33" s="27">
        <v>3.5195402298850582</v>
      </c>
      <c r="N33" s="27">
        <v>0.88298850574712617</v>
      </c>
      <c r="O33" s="27">
        <v>8.0114942528735661E-2</v>
      </c>
      <c r="P33" s="27">
        <v>0.46241379310344816</v>
      </c>
      <c r="Q33" s="27">
        <v>28.833333333333332</v>
      </c>
      <c r="R33" s="27">
        <v>0.32735632183908037</v>
      </c>
      <c r="S33" s="27">
        <v>82.287356321839084</v>
      </c>
      <c r="T33" s="27">
        <v>377.04597701149424</v>
      </c>
      <c r="U33" s="27">
        <v>121.37931034482759</v>
      </c>
      <c r="V33" s="27">
        <v>865.90804597701151</v>
      </c>
      <c r="W33" s="27">
        <v>22.264367816091955</v>
      </c>
      <c r="X33" s="27">
        <v>5.0712643678160898</v>
      </c>
      <c r="Y33" s="27">
        <v>25.124137931034479</v>
      </c>
      <c r="Z33" s="27">
        <v>91.359770114942521</v>
      </c>
      <c r="AA33" s="27">
        <v>55.403448275862061</v>
      </c>
      <c r="AB33" s="27">
        <v>239.64367816091954</v>
      </c>
      <c r="AC33" s="27">
        <v>4.8862068965517258</v>
      </c>
      <c r="AD33" s="27">
        <v>1177.4137931034484</v>
      </c>
      <c r="AE33" s="27">
        <v>4.7163218390804582</v>
      </c>
      <c r="AF33" s="27">
        <v>2.8432183908045974</v>
      </c>
      <c r="AG33" s="27">
        <v>1.2859770114942526</v>
      </c>
      <c r="AH33" s="27">
        <v>15.632183908045977</v>
      </c>
      <c r="AI33" s="27">
        <v>5.4473563218390835</v>
      </c>
      <c r="AJ33" s="27">
        <v>1.9885057471264367</v>
      </c>
      <c r="AK33" s="27">
        <v>7.195402298850575</v>
      </c>
      <c r="AL33" s="27">
        <v>0.96114942528735625</v>
      </c>
      <c r="AM33" s="27">
        <v>9.9908045977011479</v>
      </c>
      <c r="AN33" s="27">
        <v>46.286206896551732</v>
      </c>
      <c r="AO33" s="27">
        <v>52.149425287356323</v>
      </c>
      <c r="AP33" s="27">
        <v>0.43068965517241375</v>
      </c>
      <c r="AQ33" s="27">
        <v>3944.632183908046</v>
      </c>
      <c r="AR33" s="27">
        <v>62.5632183908046</v>
      </c>
      <c r="AS33" s="27">
        <v>20.862068965517242</v>
      </c>
      <c r="AT33" s="27">
        <v>38.004597701149414</v>
      </c>
      <c r="AU33" s="27">
        <v>230.26436781609195</v>
      </c>
      <c r="AV33" s="27">
        <v>3955.2643678160921</v>
      </c>
      <c r="AW33" s="27">
        <v>10.381724137931037</v>
      </c>
      <c r="AX33" s="27">
        <v>152</v>
      </c>
      <c r="AY33" s="27">
        <v>2.0000000000000007E-2</v>
      </c>
      <c r="AZ33" s="27">
        <v>533.79310344827582</v>
      </c>
      <c r="BA33" s="27">
        <v>7.9294117647058826</v>
      </c>
      <c r="BB33" s="27">
        <v>17.095890410958905</v>
      </c>
      <c r="BC33" s="27">
        <v>6.6816091954022969</v>
      </c>
      <c r="BD33" s="27">
        <v>3.441860465116279</v>
      </c>
      <c r="BE33" s="27">
        <v>186.81609195402299</v>
      </c>
      <c r="BF33" s="27">
        <v>1.3563218390804601</v>
      </c>
      <c r="BG33" s="27">
        <v>0.79551724137931046</v>
      </c>
      <c r="BH33" s="27">
        <v>9.6976712328767078</v>
      </c>
      <c r="BI33" s="27">
        <v>18.928735632183908</v>
      </c>
      <c r="BJ33" s="27">
        <v>11.674712643678157</v>
      </c>
      <c r="BK33" s="27">
        <v>0.42114942528735627</v>
      </c>
      <c r="BL33" s="27">
        <v>4.5803448275862069</v>
      </c>
      <c r="BM33" s="27">
        <v>72.574712643678154</v>
      </c>
      <c r="BN33" s="27">
        <v>13.413793103448276</v>
      </c>
      <c r="BO33" s="27">
        <v>25.894252873563214</v>
      </c>
      <c r="BP33" s="27">
        <v>2.8321839080459768</v>
      </c>
      <c r="BQ33" s="27">
        <v>3754.1264367816093</v>
      </c>
      <c r="BR33" s="27">
        <v>258.16091954022988</v>
      </c>
      <c r="BS33" s="27"/>
      <c r="BT33" s="27"/>
      <c r="BU33" s="27"/>
      <c r="BV33" s="27"/>
      <c r="BW33" s="27"/>
      <c r="BX33" s="27"/>
      <c r="BY33" s="27"/>
      <c r="BZ33" s="27"/>
      <c r="CA33" s="27"/>
      <c r="CB33" s="27"/>
      <c r="CC33" s="27"/>
      <c r="CD33" s="27"/>
      <c r="CE33" s="27"/>
      <c r="CF33" s="27"/>
      <c r="CG33" s="27"/>
      <c r="CH33" s="27"/>
      <c r="CI33" s="27"/>
      <c r="CJ33" s="27"/>
      <c r="CK33" s="27"/>
    </row>
    <row r="34" spans="1:89" s="23" customFormat="1" x14ac:dyDescent="0.25">
      <c r="A34" s="22" t="s">
        <v>282</v>
      </c>
      <c r="B34" s="22" t="s">
        <v>301</v>
      </c>
      <c r="C34" s="22" t="s">
        <v>130</v>
      </c>
      <c r="D34" s="26">
        <v>0.33</v>
      </c>
      <c r="E34" s="26">
        <v>0.09</v>
      </c>
      <c r="F34" s="26">
        <v>0.17599999999999999</v>
      </c>
      <c r="G34" s="26">
        <v>526</v>
      </c>
      <c r="H34" s="26" t="s">
        <v>111</v>
      </c>
      <c r="I34" s="26" t="s">
        <v>112</v>
      </c>
      <c r="J34" s="26">
        <v>5.92</v>
      </c>
      <c r="K34" s="26">
        <v>1.1000000000000001</v>
      </c>
      <c r="L34" s="26">
        <v>2.7</v>
      </c>
      <c r="M34" s="26">
        <v>3</v>
      </c>
      <c r="N34" s="26">
        <v>0.53</v>
      </c>
      <c r="O34" s="26">
        <v>7.0000000000000007E-2</v>
      </c>
      <c r="P34" s="26">
        <v>0.06</v>
      </c>
      <c r="Q34" s="26" t="s">
        <v>132</v>
      </c>
      <c r="R34" s="26">
        <v>0.31</v>
      </c>
      <c r="S34" s="26">
        <v>2</v>
      </c>
      <c r="T34" s="26">
        <v>17</v>
      </c>
      <c r="U34" s="26">
        <v>26</v>
      </c>
      <c r="V34" s="26">
        <v>935</v>
      </c>
      <c r="W34" s="26">
        <v>6</v>
      </c>
      <c r="X34" s="26">
        <v>1.2</v>
      </c>
      <c r="Y34" s="26">
        <v>2.8</v>
      </c>
      <c r="Z34" s="26">
        <v>148</v>
      </c>
      <c r="AA34" s="26">
        <v>7.1</v>
      </c>
      <c r="AB34" s="26">
        <v>97</v>
      </c>
      <c r="AC34" s="26">
        <v>3.9</v>
      </c>
      <c r="AD34" s="26">
        <v>376</v>
      </c>
      <c r="AE34" s="26">
        <v>10.24</v>
      </c>
      <c r="AF34" s="26">
        <v>6.48</v>
      </c>
      <c r="AG34" s="26">
        <v>1.33</v>
      </c>
      <c r="AH34" s="26">
        <v>18</v>
      </c>
      <c r="AI34" s="26">
        <v>10.51</v>
      </c>
      <c r="AJ34" s="26">
        <v>1</v>
      </c>
      <c r="AK34" s="26">
        <v>12</v>
      </c>
      <c r="AL34" s="26">
        <v>2.13</v>
      </c>
      <c r="AM34" s="26">
        <v>0.3</v>
      </c>
      <c r="AN34" s="26">
        <v>69</v>
      </c>
      <c r="AO34" s="26">
        <v>32</v>
      </c>
      <c r="AP34" s="26">
        <v>0.94</v>
      </c>
      <c r="AQ34" s="26">
        <v>2267</v>
      </c>
      <c r="AR34" s="26">
        <v>13</v>
      </c>
      <c r="AS34" s="26">
        <v>39</v>
      </c>
      <c r="AT34" s="26">
        <v>61.6</v>
      </c>
      <c r="AU34" s="26">
        <v>58</v>
      </c>
      <c r="AV34" s="26">
        <v>604</v>
      </c>
      <c r="AW34" s="26">
        <v>17.5</v>
      </c>
      <c r="AX34" s="26">
        <v>136</v>
      </c>
      <c r="AY34" s="26" t="s">
        <v>114</v>
      </c>
      <c r="AZ34" s="26">
        <v>5.6</v>
      </c>
      <c r="BA34" s="26">
        <v>8</v>
      </c>
      <c r="BB34" s="26">
        <v>1</v>
      </c>
      <c r="BC34" s="26">
        <v>11.4</v>
      </c>
      <c r="BD34" s="26">
        <v>5</v>
      </c>
      <c r="BE34" s="26">
        <v>156</v>
      </c>
      <c r="BF34" s="26">
        <v>2.2999999999999998</v>
      </c>
      <c r="BG34" s="26">
        <v>1.64</v>
      </c>
      <c r="BH34" s="26">
        <v>0.46</v>
      </c>
      <c r="BI34" s="26">
        <v>19.2</v>
      </c>
      <c r="BJ34" s="26">
        <v>1.2</v>
      </c>
      <c r="BK34" s="26">
        <v>0.98</v>
      </c>
      <c r="BL34" s="26">
        <v>4.49</v>
      </c>
      <c r="BM34" s="26">
        <v>133</v>
      </c>
      <c r="BN34" s="26">
        <v>4</v>
      </c>
      <c r="BO34" s="26">
        <v>63</v>
      </c>
      <c r="BP34" s="26">
        <v>6.2</v>
      </c>
      <c r="BQ34" s="26">
        <v>475</v>
      </c>
      <c r="BR34" s="26">
        <v>407</v>
      </c>
      <c r="BS34" s="26">
        <v>8.72E-2</v>
      </c>
      <c r="BT34" s="26">
        <v>1.022</v>
      </c>
      <c r="BU34" s="26">
        <v>1.1120000000000001</v>
      </c>
      <c r="BV34" s="26">
        <v>7.3999999999999996E-2</v>
      </c>
      <c r="BW34" s="26">
        <v>11.13</v>
      </c>
      <c r="BX34" s="26">
        <v>0.11</v>
      </c>
      <c r="BY34" s="26">
        <v>1.45</v>
      </c>
      <c r="BZ34" s="26">
        <v>0.01</v>
      </c>
      <c r="CA34" s="26">
        <v>3.81</v>
      </c>
      <c r="CB34" s="26">
        <v>3.69</v>
      </c>
      <c r="CC34" s="26">
        <v>28.99</v>
      </c>
      <c r="CD34" s="26">
        <v>0.89</v>
      </c>
      <c r="CE34" s="26">
        <v>0.28999999999999998</v>
      </c>
      <c r="CF34" s="26">
        <v>2.06</v>
      </c>
      <c r="CG34" s="26">
        <v>0.17</v>
      </c>
      <c r="CH34" s="26">
        <v>71.7</v>
      </c>
      <c r="CI34" s="26">
        <v>0.02</v>
      </c>
      <c r="CJ34" s="26">
        <v>0.52</v>
      </c>
      <c r="CK34" s="26">
        <v>0.02</v>
      </c>
    </row>
    <row r="35" spans="1:89" x14ac:dyDescent="0.25">
      <c r="C35" s="24" t="s">
        <v>302</v>
      </c>
      <c r="D35" s="29">
        <f t="shared" ref="D35" si="383">(D34/D37)*100</f>
        <v>82.5</v>
      </c>
      <c r="E35" s="29">
        <f t="shared" ref="E35" si="384">(E34/E37)*100</f>
        <v>81.818181818181813</v>
      </c>
      <c r="F35" s="28">
        <f t="shared" ref="F35" si="385">(F34/F37)*100</f>
        <v>100.57142857142858</v>
      </c>
      <c r="G35" s="28">
        <f t="shared" ref="G35" si="386">(G34/G37)*100</f>
        <v>93.761140819964353</v>
      </c>
      <c r="H35" s="28" t="s">
        <v>312</v>
      </c>
      <c r="I35" s="28" t="s">
        <v>312</v>
      </c>
      <c r="J35" s="28">
        <f t="shared" ref="J35" si="387">(J34/J37)*100</f>
        <v>102.06896551724138</v>
      </c>
      <c r="K35" s="28">
        <f t="shared" ref="K35" si="388">(K34/K37)*100</f>
        <v>103.77358490566037</v>
      </c>
      <c r="L35" s="28">
        <f t="shared" ref="L35" si="389">(L34/L37)*100</f>
        <v>101.12359550561798</v>
      </c>
      <c r="M35" s="28">
        <f t="shared" ref="M35" si="390">(M34/M37)*100</f>
        <v>96.774193548387089</v>
      </c>
      <c r="N35" s="28">
        <f t="shared" ref="N35" si="391">(N34/N37)*100</f>
        <v>96.36363636363636</v>
      </c>
      <c r="O35" s="28">
        <f t="shared" ref="O35" si="392">(O34/O37)*100</f>
        <v>87.500000000000014</v>
      </c>
      <c r="P35" s="28">
        <f t="shared" ref="P35" si="393">(P34/P37)*100</f>
        <v>85.714285714285694</v>
      </c>
      <c r="Q35" s="28" t="s">
        <v>312</v>
      </c>
      <c r="R35" s="28">
        <f t="shared" ref="R35" si="394">(R34/R37)*100</f>
        <v>103.33333333333334</v>
      </c>
      <c r="S35" s="31">
        <f t="shared" ref="S35" si="395">(S34/S37)*100</f>
        <v>66.666666666666657</v>
      </c>
      <c r="T35" s="28">
        <f t="shared" ref="T35" si="396">(T34/T37)*100</f>
        <v>96.045197740112997</v>
      </c>
      <c r="U35" s="31">
        <f t="shared" ref="U35" si="397">(U34/U37)*100</f>
        <v>185.71428571428572</v>
      </c>
      <c r="V35" s="28">
        <f t="shared" ref="V35" si="398">(V34/V37)*100</f>
        <v>106.37087599544937</v>
      </c>
      <c r="W35" s="31">
        <f t="shared" ref="W35" si="399">(W34/W37)*100</f>
        <v>185.18518518518516</v>
      </c>
      <c r="X35" s="28">
        <f t="shared" ref="X35" si="400">(X34/X37)*100</f>
        <v>109.09090909090908</v>
      </c>
      <c r="Y35" s="28">
        <f t="shared" ref="Y35" si="401">(Y34/Y37)*100</f>
        <v>93.333333333333329</v>
      </c>
      <c r="Z35" s="28">
        <f t="shared" ref="Z35" si="402">(Z34/Z37)*100</f>
        <v>98.666666666666671</v>
      </c>
      <c r="AA35" s="28">
        <f t="shared" ref="AA35" si="403">(AA34/AA37)*100</f>
        <v>94.666666666666671</v>
      </c>
      <c r="AB35" s="28">
        <f t="shared" ref="AB35" si="404">(AB34/AB37)*100</f>
        <v>88.181818181818187</v>
      </c>
      <c r="AC35" s="28">
        <f t="shared" ref="AC35" si="405">(AC34/AC37)*100</f>
        <v>97.5</v>
      </c>
      <c r="AD35" s="28">
        <f t="shared" ref="AD35" si="406">(AD34/AD37)*100</f>
        <v>101.62162162162163</v>
      </c>
      <c r="AE35" s="28">
        <f t="shared" ref="AE35" si="407">(AE34/AE37)*100</f>
        <v>102.4</v>
      </c>
      <c r="AF35" s="28">
        <f t="shared" ref="AF35" si="408">(AF34/AF37)*100</f>
        <v>98.181818181818187</v>
      </c>
      <c r="AG35" s="28">
        <f t="shared" ref="AG35" si="409">(AG34/AG37)*100</f>
        <v>88.666666666666671</v>
      </c>
      <c r="AH35" s="28">
        <f t="shared" ref="AH35" si="410">(AH34/AH37)*100</f>
        <v>105.88235294117648</v>
      </c>
      <c r="AI35" s="28">
        <f t="shared" ref="AI35" si="411">(AI34/AI37)*100</f>
        <v>95.545454545454547</v>
      </c>
      <c r="AJ35" s="31">
        <f t="shared" ref="AJ35" si="412">(AJ34/AJ37)*100</f>
        <v>50</v>
      </c>
      <c r="AK35" s="28">
        <f t="shared" ref="AK35" si="413">(AK34/AK37)*100</f>
        <v>109.09090909090908</v>
      </c>
      <c r="AL35" s="28">
        <f t="shared" ref="AL35" si="414">(AL34/AL37)*100</f>
        <v>101.42857142857142</v>
      </c>
      <c r="AM35" s="28">
        <f t="shared" ref="AM35" si="415">(AM34/AM37)*100</f>
        <v>100</v>
      </c>
      <c r="AN35" s="28">
        <f t="shared" ref="AN35" si="416">(AN34/AN37)*100</f>
        <v>92</v>
      </c>
      <c r="AO35" s="28">
        <f t="shared" ref="AO35" si="417">(AO34/AO37)*100</f>
        <v>114.28571428571428</v>
      </c>
      <c r="AP35" s="28">
        <f t="shared" ref="AP35" si="418">(AP34/AP37)*100</f>
        <v>94</v>
      </c>
      <c r="AQ35" s="28">
        <f t="shared" ref="AQ35" si="419">(AQ34/AQ37)*100</f>
        <v>108.46889952153109</v>
      </c>
      <c r="AR35" s="28">
        <f t="shared" ref="AR35" si="420">(AR34/AR37)*100</f>
        <v>94.890510948905117</v>
      </c>
      <c r="AS35" s="28">
        <f t="shared" ref="AS35" si="421">(AS34/AS37)*100</f>
        <v>92.857142857142861</v>
      </c>
      <c r="AT35" s="28">
        <f t="shared" ref="AT35" si="422">(AT34/AT37)*100</f>
        <v>93.333333333333329</v>
      </c>
      <c r="AU35" s="28">
        <f t="shared" ref="AU35" si="423">(AU34/AU37)*100</f>
        <v>98.305084745762713</v>
      </c>
      <c r="AV35" s="28">
        <f t="shared" ref="AV35" si="424">(AV34/AV37)*100</f>
        <v>104.49826989619378</v>
      </c>
      <c r="AW35" s="28">
        <f t="shared" ref="AW35" si="425">(AW34/AW37)*100</f>
        <v>109.375</v>
      </c>
      <c r="AX35" s="28">
        <f t="shared" ref="AX35" si="426">(AX34/AX37)*100</f>
        <v>97.142857142857139</v>
      </c>
      <c r="AY35" s="28"/>
      <c r="AZ35" s="28">
        <f t="shared" ref="AZ35" si="427">(AZ34/AZ37)*100</f>
        <v>109.80392156862746</v>
      </c>
      <c r="BA35" s="28">
        <f t="shared" ref="BA35" si="428">(BA34/BA37)*100</f>
        <v>114.28571428571428</v>
      </c>
      <c r="BB35" s="28">
        <f t="shared" ref="BB35" si="429">(BB34/BB37)*100</f>
        <v>114.94252873563218</v>
      </c>
      <c r="BC35" s="28">
        <f t="shared" ref="BC35" si="430">(BC34/BC37)*100</f>
        <v>100</v>
      </c>
      <c r="BD35" s="28">
        <f t="shared" ref="BD35" si="431">(BD34/BD37)*100</f>
        <v>100</v>
      </c>
      <c r="BE35" s="28">
        <f t="shared" ref="BE35" si="432">(BE34/BE37)*100</f>
        <v>98.734177215189874</v>
      </c>
      <c r="BF35" s="28">
        <f t="shared" ref="BF35" si="433">(BF34/BF37)*100</f>
        <v>109.52380952380952</v>
      </c>
      <c r="BG35" s="28">
        <f t="shared" ref="BG35" si="434">(BG34/BG37)*100</f>
        <v>96.470588235294116</v>
      </c>
      <c r="BH35" s="28">
        <f t="shared" ref="BH35" si="435">(BH34/BH37)*100</f>
        <v>94.262295081967224</v>
      </c>
      <c r="BI35" s="28">
        <f t="shared" ref="BI35" si="436">(BI34/BI37)*100</f>
        <v>101.05263157894737</v>
      </c>
      <c r="BJ35" s="28">
        <f t="shared" ref="BJ35" si="437">(BJ34/BJ37)*100</f>
        <v>100</v>
      </c>
      <c r="BK35" s="28">
        <f t="shared" ref="BK35" si="438">(BK34/BK37)*100</f>
        <v>104.25531914893618</v>
      </c>
      <c r="BL35" s="28">
        <f t="shared" ref="BL35" si="439">(BL34/BL37)*100</f>
        <v>97.608695652173921</v>
      </c>
      <c r="BM35" s="28">
        <f t="shared" ref="BM35" si="440">(BM34/BM37)*100</f>
        <v>101.52671755725191</v>
      </c>
      <c r="BN35" s="28">
        <f t="shared" ref="BN35" si="441">(BN34/BN37)*100</f>
        <v>108.1081081081081</v>
      </c>
      <c r="BO35" s="28">
        <f t="shared" ref="BO35" si="442">(BO34/BO37)*100</f>
        <v>110.5263157894737</v>
      </c>
      <c r="BP35" s="28">
        <f t="shared" ref="BP35" si="443">(BP34/BP37)*100</f>
        <v>98.412698412698418</v>
      </c>
      <c r="BQ35" s="28">
        <f t="shared" ref="BQ35" si="444">(BQ34/BQ37)*100</f>
        <v>113.09523809523809</v>
      </c>
      <c r="BR35" s="28">
        <f t="shared" ref="BR35" si="445">(BR34/BR37)*100</f>
        <v>101.75</v>
      </c>
      <c r="BS35" s="28"/>
      <c r="BT35" s="28">
        <f t="shared" ref="BT35" si="446">(BT34/BT37)*100</f>
        <v>107.57894736842107</v>
      </c>
      <c r="BU35" s="28">
        <f t="shared" ref="BU35" si="447">(BU34/BU37)*100</f>
        <v>104.90566037735849</v>
      </c>
      <c r="BV35" s="28">
        <f t="shared" ref="BV35" si="448">(BV34/BV37)*100</f>
        <v>105.71428571428569</v>
      </c>
      <c r="BW35" s="28">
        <f t="shared" ref="BW35" si="449">(BW34/BW37)*100</f>
        <v>98.670212765957459</v>
      </c>
      <c r="BX35" s="28">
        <f t="shared" ref="BX35" si="450">(BX34/BX37)*100</f>
        <v>109.99999999999999</v>
      </c>
      <c r="BY35" s="28">
        <f t="shared" ref="BY35" si="451">(BY34/BY37)*100</f>
        <v>92.948717948717942</v>
      </c>
      <c r="BZ35" s="31">
        <f t="shared" ref="BZ35" si="452">(BZ34/BZ37)*100</f>
        <v>50</v>
      </c>
      <c r="CA35" s="28">
        <f t="shared" ref="CA35" si="453">(CA34/CA37)*100</f>
        <v>102.41935483870968</v>
      </c>
      <c r="CB35" s="28">
        <f t="shared" ref="CB35" si="454">(CB34/CB37)*100</f>
        <v>103.36134453781514</v>
      </c>
      <c r="CC35" s="30">
        <f t="shared" ref="CC35" si="455">(CC34/CC37)*100</f>
        <v>840.28985507246364</v>
      </c>
      <c r="CD35" s="28">
        <f t="shared" ref="CD35" si="456">(CD34/CD37)*100</f>
        <v>96.424702058504877</v>
      </c>
      <c r="CE35" s="28">
        <f t="shared" ref="CE35" si="457">(CE34/CE37)*100</f>
        <v>102.83687943262412</v>
      </c>
      <c r="CF35" s="28">
        <f t="shared" ref="CF35" si="458">(CF34/CF37)*100</f>
        <v>102.03070827142149</v>
      </c>
      <c r="CG35" s="28">
        <f t="shared" ref="CG35" si="459">(CG34/CG37)*100</f>
        <v>100.59171597633136</v>
      </c>
      <c r="CH35" s="28">
        <f t="shared" ref="CH35" si="460">(CH34/CH37)*100</f>
        <v>98.923841059602651</v>
      </c>
      <c r="CI35" s="28"/>
      <c r="CJ35" s="28">
        <f t="shared" ref="CJ35" si="461">(CJ34/CJ37)*100</f>
        <v>97.928436911487765</v>
      </c>
      <c r="CK35" s="28">
        <f t="shared" ref="CK35" si="462">(CK34/CK37)*100</f>
        <v>100</v>
      </c>
    </row>
    <row r="36" spans="1:89" x14ac:dyDescent="0.25">
      <c r="C36" s="24" t="s">
        <v>303</v>
      </c>
      <c r="D36" s="28">
        <f>(D34/D38)*100</f>
        <v>98.483365949119403</v>
      </c>
      <c r="E36" s="28">
        <f>(E34/E38)*100</f>
        <v>98.563734290843882</v>
      </c>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8">
        <f>(BS34/BS38)*100</f>
        <v>98.281205973513664</v>
      </c>
      <c r="BT36" s="27"/>
      <c r="BU36" s="27"/>
      <c r="BV36" s="27"/>
      <c r="BW36" s="27"/>
      <c r="BX36" s="27"/>
      <c r="BY36" s="27"/>
      <c r="BZ36" s="27"/>
      <c r="CA36" s="27"/>
      <c r="CB36" s="27"/>
      <c r="CC36" s="27"/>
      <c r="CD36" s="27"/>
      <c r="CE36" s="27"/>
      <c r="CF36" s="27"/>
      <c r="CG36" s="27"/>
      <c r="CH36" s="27"/>
      <c r="CI36" s="28">
        <f>(CI34/CI38)*100</f>
        <v>105.08474576271183</v>
      </c>
      <c r="CJ36" s="27"/>
      <c r="CK36" s="27"/>
    </row>
    <row r="37" spans="1:89" x14ac:dyDescent="0.25">
      <c r="C37" s="25" t="s">
        <v>304</v>
      </c>
      <c r="D37" s="27">
        <v>0.4</v>
      </c>
      <c r="E37" s="27">
        <v>0.11</v>
      </c>
      <c r="F37" s="27">
        <v>0.17499999999999999</v>
      </c>
      <c r="G37" s="27">
        <v>561</v>
      </c>
      <c r="H37" s="27">
        <v>1.3</v>
      </c>
      <c r="I37" s="27">
        <v>1.6</v>
      </c>
      <c r="J37" s="27">
        <v>5.8</v>
      </c>
      <c r="K37" s="27">
        <v>1.06</v>
      </c>
      <c r="L37" s="27">
        <v>2.67</v>
      </c>
      <c r="M37" s="27">
        <v>3.1</v>
      </c>
      <c r="N37" s="27">
        <v>0.55000000000000004</v>
      </c>
      <c r="O37" s="27">
        <v>0.08</v>
      </c>
      <c r="P37" s="27">
        <v>7.0000000000000007E-2</v>
      </c>
      <c r="Q37" s="27">
        <v>33.880000000000003</v>
      </c>
      <c r="R37" s="27">
        <v>0.3</v>
      </c>
      <c r="S37" s="27">
        <v>3</v>
      </c>
      <c r="T37" s="27">
        <v>17.7</v>
      </c>
      <c r="U37" s="27">
        <v>14</v>
      </c>
      <c r="V37" s="27">
        <v>879</v>
      </c>
      <c r="W37" s="27">
        <v>3.24</v>
      </c>
      <c r="X37" s="27">
        <v>1.1000000000000001</v>
      </c>
      <c r="Y37" s="27">
        <v>3</v>
      </c>
      <c r="Z37" s="27">
        <v>150</v>
      </c>
      <c r="AA37" s="27">
        <v>7.5</v>
      </c>
      <c r="AB37" s="27">
        <v>110</v>
      </c>
      <c r="AC37" s="27">
        <v>4</v>
      </c>
      <c r="AD37" s="27">
        <v>370</v>
      </c>
      <c r="AE37" s="27">
        <v>10</v>
      </c>
      <c r="AF37" s="27">
        <v>6.6</v>
      </c>
      <c r="AG37" s="27">
        <v>1.5</v>
      </c>
      <c r="AH37" s="27">
        <v>17</v>
      </c>
      <c r="AI37" s="27">
        <v>11</v>
      </c>
      <c r="AJ37" s="27">
        <v>2</v>
      </c>
      <c r="AK37" s="27">
        <v>11</v>
      </c>
      <c r="AL37" s="27">
        <v>2.1</v>
      </c>
      <c r="AM37" s="27">
        <v>0.3</v>
      </c>
      <c r="AN37" s="27">
        <v>75</v>
      </c>
      <c r="AO37" s="27">
        <v>28</v>
      </c>
      <c r="AP37" s="27">
        <v>1</v>
      </c>
      <c r="AQ37" s="27">
        <v>2090</v>
      </c>
      <c r="AR37" s="27">
        <v>13.7</v>
      </c>
      <c r="AS37" s="27">
        <v>42</v>
      </c>
      <c r="AT37" s="27">
        <v>66</v>
      </c>
      <c r="AU37" s="27">
        <v>59</v>
      </c>
      <c r="AV37" s="27">
        <v>578</v>
      </c>
      <c r="AW37" s="27">
        <v>16</v>
      </c>
      <c r="AX37" s="27">
        <v>140</v>
      </c>
      <c r="AY37" s="27"/>
      <c r="AZ37" s="27">
        <v>5.0999999999999996</v>
      </c>
      <c r="BA37" s="27">
        <v>7</v>
      </c>
      <c r="BB37" s="27">
        <v>0.87</v>
      </c>
      <c r="BC37" s="27">
        <v>11.4</v>
      </c>
      <c r="BD37" s="27">
        <v>5</v>
      </c>
      <c r="BE37" s="27">
        <v>158</v>
      </c>
      <c r="BF37" s="27">
        <v>2.1</v>
      </c>
      <c r="BG37" s="27">
        <v>1.7</v>
      </c>
      <c r="BH37" s="27">
        <v>0.48799999999999999</v>
      </c>
      <c r="BI37" s="27">
        <v>19</v>
      </c>
      <c r="BJ37" s="27">
        <v>1.2</v>
      </c>
      <c r="BK37" s="27">
        <v>0.94</v>
      </c>
      <c r="BL37" s="27">
        <v>4.5999999999999996</v>
      </c>
      <c r="BM37" s="27">
        <v>131</v>
      </c>
      <c r="BN37" s="27">
        <v>3.7</v>
      </c>
      <c r="BO37" s="27">
        <v>57</v>
      </c>
      <c r="BP37" s="27">
        <v>6.3</v>
      </c>
      <c r="BQ37" s="27">
        <v>420</v>
      </c>
      <c r="BR37" s="27">
        <v>400</v>
      </c>
      <c r="BS37" s="27"/>
      <c r="BT37" s="27">
        <v>0.95</v>
      </c>
      <c r="BU37" s="27">
        <v>1.06</v>
      </c>
      <c r="BV37" s="27">
        <v>7.0000000000000007E-2</v>
      </c>
      <c r="BW37" s="27">
        <v>11.28</v>
      </c>
      <c r="BX37" s="27">
        <v>0.1</v>
      </c>
      <c r="BY37" s="27">
        <v>1.56</v>
      </c>
      <c r="BZ37" s="27">
        <v>0.02</v>
      </c>
      <c r="CA37" s="27">
        <v>3.72</v>
      </c>
      <c r="CB37" s="27">
        <v>3.57</v>
      </c>
      <c r="CC37" s="27">
        <v>3.45</v>
      </c>
      <c r="CD37" s="27">
        <v>0.92300000000000004</v>
      </c>
      <c r="CE37" s="27">
        <v>0.28199999999999997</v>
      </c>
      <c r="CF37" s="27">
        <v>2.0190000000000001</v>
      </c>
      <c r="CG37" s="27">
        <v>0.16900000000000001</v>
      </c>
      <c r="CH37" s="27">
        <v>72.48</v>
      </c>
      <c r="CI37" s="27"/>
      <c r="CJ37" s="27">
        <v>0.53100000000000003</v>
      </c>
      <c r="CK37" s="27">
        <v>0.02</v>
      </c>
    </row>
    <row r="38" spans="1:89" x14ac:dyDescent="0.25">
      <c r="C38" s="25" t="s">
        <v>306</v>
      </c>
      <c r="D38" s="27">
        <v>0.33508196721311467</v>
      </c>
      <c r="E38" s="27">
        <v>9.1311475409835988E-2</v>
      </c>
      <c r="F38" s="27">
        <v>0.18642352941176465</v>
      </c>
      <c r="G38" s="27"/>
      <c r="H38" s="27"/>
      <c r="I38" s="27"/>
      <c r="J38" s="27">
        <v>5.8600581395348819</v>
      </c>
      <c r="K38" s="27">
        <v>1.0732558139534865</v>
      </c>
      <c r="L38" s="27">
        <v>2.6708139534883744</v>
      </c>
      <c r="M38" s="27">
        <v>3.1127906976744186</v>
      </c>
      <c r="N38" s="27">
        <v>0.53122093023255845</v>
      </c>
      <c r="O38" s="27">
        <v>7.6918604651162903E-2</v>
      </c>
      <c r="P38" s="27">
        <v>6.7267441860465294E-2</v>
      </c>
      <c r="Q38" s="27">
        <v>29.157142857142855</v>
      </c>
      <c r="R38" s="27">
        <v>0.31540697674418611</v>
      </c>
      <c r="S38" s="27">
        <v>2.4502923976608186</v>
      </c>
      <c r="T38" s="27">
        <v>15.720930232558139</v>
      </c>
      <c r="U38" s="27">
        <v>20.629411764705882</v>
      </c>
      <c r="V38" s="27">
        <v>920.38372093023258</v>
      </c>
      <c r="W38" s="27">
        <v>7.0636363636363635</v>
      </c>
      <c r="X38" s="27">
        <v>1.0691860465116274</v>
      </c>
      <c r="Y38" s="27">
        <v>2.8191860465116276</v>
      </c>
      <c r="Z38" s="27">
        <v>150.83720930232559</v>
      </c>
      <c r="AA38" s="27">
        <v>7.0831395348837178</v>
      </c>
      <c r="AB38" s="27">
        <v>101.92441860465117</v>
      </c>
      <c r="AC38" s="27">
        <v>4.0767441860465103</v>
      </c>
      <c r="AD38" s="27">
        <v>375.81976744186045</v>
      </c>
      <c r="AE38" s="27">
        <v>10.743139534883722</v>
      </c>
      <c r="AF38" s="27">
        <v>6.6101162790697625</v>
      </c>
      <c r="AG38" s="27">
        <v>1.4871511627906977</v>
      </c>
      <c r="AH38" s="27">
        <v>17.017441860465116</v>
      </c>
      <c r="AI38" s="27">
        <v>10.698488372093035</v>
      </c>
      <c r="AJ38" s="27">
        <v>1.3779069767441861</v>
      </c>
      <c r="AK38" s="27">
        <v>11.470930232558139</v>
      </c>
      <c r="AL38" s="27">
        <v>2.2309883720930248</v>
      </c>
      <c r="AM38" s="27">
        <v>0.29593023255813883</v>
      </c>
      <c r="AN38" s="27">
        <v>70.083139534883742</v>
      </c>
      <c r="AO38" s="27">
        <v>30.372093023255815</v>
      </c>
      <c r="AP38" s="27">
        <v>0.98191860465116254</v>
      </c>
      <c r="AQ38" s="27">
        <v>2174.5058139534885</v>
      </c>
      <c r="AR38" s="27">
        <v>13.331395348837209</v>
      </c>
      <c r="AS38" s="27">
        <v>39.627906976744185</v>
      </c>
      <c r="AT38" s="27">
        <v>64.226744186046503</v>
      </c>
      <c r="AU38" s="27">
        <v>59.267441860465119</v>
      </c>
      <c r="AV38" s="27">
        <v>585.83139534883719</v>
      </c>
      <c r="AW38" s="27">
        <v>17.20063953488371</v>
      </c>
      <c r="AX38" s="27">
        <v>138.18604651162789</v>
      </c>
      <c r="AY38" s="27"/>
      <c r="AZ38" s="27">
        <v>5.0662790697674449</v>
      </c>
      <c r="BA38" s="27">
        <v>7.7134502923976607</v>
      </c>
      <c r="BB38" s="27">
        <v>1.5891472868217054</v>
      </c>
      <c r="BC38" s="27">
        <v>12.026162790697677</v>
      </c>
      <c r="BD38" s="27">
        <v>4.7848837209302326</v>
      </c>
      <c r="BE38" s="27">
        <v>157.40116279069767</v>
      </c>
      <c r="BF38" s="27">
        <v>2.2715116279069769</v>
      </c>
      <c r="BG38" s="27">
        <v>1.7258139534883723</v>
      </c>
      <c r="BH38" s="27">
        <v>0.50456375838926149</v>
      </c>
      <c r="BI38" s="27">
        <v>19.446511627906986</v>
      </c>
      <c r="BJ38" s="27">
        <v>1.2337209302325578</v>
      </c>
      <c r="BK38" s="27">
        <v>0.9919767441860472</v>
      </c>
      <c r="BL38" s="27">
        <v>4.7728488372093016</v>
      </c>
      <c r="BM38" s="27">
        <v>131.25</v>
      </c>
      <c r="BN38" s="27">
        <v>3.8023255813953489</v>
      </c>
      <c r="BO38" s="27">
        <v>58.844767441860448</v>
      </c>
      <c r="BP38" s="27">
        <v>6.580232558139536</v>
      </c>
      <c r="BQ38" s="27">
        <v>453.27906976744185</v>
      </c>
      <c r="BR38" s="27">
        <v>394.53488372093022</v>
      </c>
      <c r="BS38" s="27">
        <v>8.8724999999999998E-2</v>
      </c>
      <c r="BT38" s="27">
        <v>0.94793939393939397</v>
      </c>
      <c r="BU38" s="27">
        <v>1.0469344262295084</v>
      </c>
      <c r="BV38" s="27">
        <v>7.2476190476190486E-2</v>
      </c>
      <c r="BW38" s="27">
        <v>11.121395348837209</v>
      </c>
      <c r="BX38" s="27">
        <v>0.10325581395348836</v>
      </c>
      <c r="BY38" s="27">
        <v>1.4565116279069774</v>
      </c>
      <c r="BZ38" s="27">
        <v>1.4651162790697682E-2</v>
      </c>
      <c r="CA38" s="27">
        <v>3.846046511627907</v>
      </c>
      <c r="CB38" s="27">
        <v>3.6602325581395347</v>
      </c>
      <c r="CC38" s="27">
        <v>4.3095276744186046</v>
      </c>
      <c r="CD38" s="27">
        <v>0.88790697674418617</v>
      </c>
      <c r="CE38" s="27">
        <v>0.28927906976744167</v>
      </c>
      <c r="CF38" s="27">
        <v>2.0525581395348831</v>
      </c>
      <c r="CG38" s="27">
        <v>0.17348837209302317</v>
      </c>
      <c r="CH38" s="27">
        <v>72.198837209302312</v>
      </c>
      <c r="CI38" s="27">
        <v>1.9032258064516135E-2</v>
      </c>
      <c r="CJ38" s="27">
        <v>0.51906976744186029</v>
      </c>
      <c r="CK38" s="27">
        <v>2.3488372093023267E-2</v>
      </c>
    </row>
    <row r="40" spans="1:89" x14ac:dyDescent="0.25">
      <c r="A40" s="46" t="s">
        <v>313</v>
      </c>
    </row>
    <row r="41" spans="1:89" x14ac:dyDescent="0.25">
      <c r="A41" s="47" t="s">
        <v>317</v>
      </c>
    </row>
    <row r="42" spans="1:89" x14ac:dyDescent="0.25">
      <c r="A42" s="43" t="s">
        <v>314</v>
      </c>
    </row>
    <row r="43" spans="1:89" x14ac:dyDescent="0.25">
      <c r="A43" s="48" t="s">
        <v>318</v>
      </c>
    </row>
    <row r="45" spans="1:89" x14ac:dyDescent="0.25">
      <c r="C45" s="49" t="s">
        <v>319</v>
      </c>
      <c r="D45" s="8"/>
    </row>
    <row r="46" spans="1:89" x14ac:dyDescent="0.25">
      <c r="C46" s="50" t="s">
        <v>320</v>
      </c>
      <c r="D46" t="s">
        <v>321</v>
      </c>
    </row>
    <row r="47" spans="1:89" x14ac:dyDescent="0.25">
      <c r="C47" s="50" t="s">
        <v>322</v>
      </c>
      <c r="D47" t="s">
        <v>323</v>
      </c>
    </row>
    <row r="50" spans="1:10" s="77" customFormat="1" ht="27" customHeight="1" x14ac:dyDescent="0.25">
      <c r="A50" s="76" t="s">
        <v>343</v>
      </c>
      <c r="E50" s="78"/>
      <c r="F50" s="78"/>
      <c r="G50" s="78"/>
    </row>
    <row r="51" spans="1:10" s="77" customFormat="1" ht="78.75" customHeight="1" x14ac:dyDescent="0.25">
      <c r="A51" s="79" t="s">
        <v>344</v>
      </c>
      <c r="B51" s="80"/>
      <c r="C51" s="80"/>
      <c r="D51" s="80"/>
      <c r="E51" s="80"/>
      <c r="F51" s="80"/>
      <c r="G51" s="80"/>
      <c r="H51" s="80"/>
      <c r="I51" s="80"/>
      <c r="J51" s="80"/>
    </row>
    <row r="52" spans="1:10" s="77" customFormat="1" ht="10.5" customHeight="1" x14ac:dyDescent="0.25">
      <c r="A52" s="81"/>
      <c r="E52" s="78"/>
      <c r="F52" s="78"/>
      <c r="G52" s="78"/>
    </row>
    <row r="53" spans="1:10" s="77" customFormat="1" ht="61.5" customHeight="1" x14ac:dyDescent="0.25">
      <c r="A53" s="79" t="s">
        <v>345</v>
      </c>
      <c r="B53" s="80"/>
      <c r="C53" s="80"/>
      <c r="D53" s="80"/>
      <c r="E53" s="80"/>
      <c r="F53" s="80"/>
      <c r="G53" s="80"/>
      <c r="H53" s="80"/>
      <c r="I53" s="80"/>
      <c r="J53" s="80"/>
    </row>
  </sheetData>
  <mergeCells count="2">
    <mergeCell ref="A51:J51"/>
    <mergeCell ref="A53:J53"/>
  </mergeCells>
  <phoneticPr fontId="7" type="noConversion"/>
  <conditionalFormatting sqref="D21:E21">
    <cfRule type="cellIs" dxfId="61" priority="46" operator="greaterThanOrEqual">
      <formula>115</formula>
    </cfRule>
    <cfRule type="cellIs" dxfId="60" priority="45" operator="lessThanOrEqual">
      <formula>85</formula>
    </cfRule>
  </conditionalFormatting>
  <conditionalFormatting sqref="D26:E26">
    <cfRule type="cellIs" dxfId="59" priority="44" operator="greaterThanOrEqual">
      <formula>115</formula>
    </cfRule>
    <cfRule type="cellIs" dxfId="58" priority="43" operator="lessThanOrEqual">
      <formula>85</formula>
    </cfRule>
  </conditionalFormatting>
  <conditionalFormatting sqref="D31:E31">
    <cfRule type="cellIs" dxfId="57" priority="52" operator="greaterThanOrEqual">
      <formula>115</formula>
    </cfRule>
    <cfRule type="cellIs" dxfId="56" priority="51" operator="lessThanOrEqual">
      <formula>85</formula>
    </cfRule>
  </conditionalFormatting>
  <conditionalFormatting sqref="D36:E36">
    <cfRule type="cellIs" dxfId="55" priority="49" operator="lessThanOrEqual">
      <formula>85</formula>
    </cfRule>
    <cfRule type="cellIs" dxfId="54" priority="50" operator="greaterThanOrEqual">
      <formula>115</formula>
    </cfRule>
  </conditionalFormatting>
  <conditionalFormatting sqref="D10:G10 J10:O10 Q10:T10 V10 X10 AA10 AC10:AH10 AL10 AN10:AQ10 AS10:AT10 AV10 AX10 AZ10 BC10:BF10 BH10:BQ10 BS10 BU10:BY10 CA10:CK10">
    <cfRule type="cellIs" dxfId="53" priority="70" operator="greaterThanOrEqual">
      <formula>115</formula>
    </cfRule>
    <cfRule type="cellIs" dxfId="52" priority="69" operator="lessThanOrEqual">
      <formula>85</formula>
    </cfRule>
  </conditionalFormatting>
  <conditionalFormatting sqref="E15:H15 J15:O15 R15 V15 Y15:AI15 AK15:AN15 AP15:AT15 AV15:AX15 AZ15 BC15:BG15 BI15:BK15 BM15 BO15:BR15 BT15:BU15 BW15:BY15 CA15:CB15 CD15:CH15 CJ15">
    <cfRule type="cellIs" dxfId="51" priority="68" operator="greaterThanOrEqual">
      <formula>115</formula>
    </cfRule>
    <cfRule type="cellIs" dxfId="50" priority="67" operator="lessThanOrEqual">
      <formula>85</formula>
    </cfRule>
  </conditionalFormatting>
  <conditionalFormatting sqref="F5 J5:P5 R5:T5 V5 Y5:AI5 AK5:AV5 AX5 AZ5 BC5 BE5:BM5 BO5:BQ5 BT5:BY5 CA5:CH5 CJ5 E6">
    <cfRule type="cellIs" dxfId="49" priority="72" operator="greaterThanOrEqual">
      <formula>115</formula>
    </cfRule>
    <cfRule type="cellIs" dxfId="48" priority="71" operator="lessThanOrEqual">
      <formula>85</formula>
    </cfRule>
  </conditionalFormatting>
  <conditionalFormatting sqref="F25 H25 J25:P25 R25:T25 V25:AI25 AK25:AN25 AP25 AR25:AX25 AZ25 BC25 BE25:BS25 BU25:BY25 CA25:CB25 CD25:CH25 CJ25">
    <cfRule type="cellIs" dxfId="47" priority="64" operator="greaterThanOrEqual">
      <formula>115</formula>
    </cfRule>
    <cfRule type="cellIs" dxfId="46" priority="63" operator="lessThanOrEqual">
      <formula>85</formula>
    </cfRule>
  </conditionalFormatting>
  <conditionalFormatting sqref="F20:G20 J20:P20 R20:T20 V20 Y20:AI20 AK20:AN20 AP20:AX20 AZ20 BB20:BP20 BR20 BT20:BU20 BW20:CB20 CD20:CH20 CJ20">
    <cfRule type="cellIs" dxfId="45" priority="66" operator="greaterThanOrEqual">
      <formula>115</formula>
    </cfRule>
    <cfRule type="cellIs" dxfId="44" priority="65" operator="lessThanOrEqual">
      <formula>85</formula>
    </cfRule>
  </conditionalFormatting>
  <conditionalFormatting sqref="F35:G35 J35:P35 R35 T35 V35 X35:AI35 AK35:AX35 AZ35:BR35 BT35:BY35 CA35:CB35 CD35:CH35 CJ35:CK35">
    <cfRule type="cellIs" dxfId="43" priority="59" operator="lessThanOrEqual">
      <formula>85</formula>
    </cfRule>
    <cfRule type="cellIs" dxfId="42" priority="60" operator="greaterThanOrEqual">
      <formula>115</formula>
    </cfRule>
  </conditionalFormatting>
  <conditionalFormatting sqref="F30:P30 R30 T30 V30:AX30 BA30 BC30:CB30 CD30:CH30 CJ30:CK30">
    <cfRule type="cellIs" dxfId="41" priority="62" operator="greaterThanOrEqual">
      <formula>115</formula>
    </cfRule>
    <cfRule type="cellIs" dxfId="40" priority="61" operator="lessThanOrEqual">
      <formula>85</formula>
    </cfRule>
  </conditionalFormatting>
  <conditionalFormatting sqref="S31">
    <cfRule type="cellIs" dxfId="39" priority="41" operator="lessThanOrEqual">
      <formula>85</formula>
    </cfRule>
    <cfRule type="cellIs" dxfId="38" priority="42" operator="greaterThanOrEqual">
      <formula>115</formula>
    </cfRule>
  </conditionalFormatting>
  <conditionalFormatting sqref="Z11">
    <cfRule type="cellIs" dxfId="37" priority="38" operator="greaterThanOrEqual">
      <formula>115</formula>
    </cfRule>
    <cfRule type="cellIs" dxfId="36" priority="37" operator="lessThanOrEqual">
      <formula>85</formula>
    </cfRule>
  </conditionalFormatting>
  <conditionalFormatting sqref="AI11">
    <cfRule type="cellIs" dxfId="35" priority="36" operator="greaterThanOrEqual">
      <formula>115</formula>
    </cfRule>
    <cfRule type="cellIs" dxfId="34" priority="35" operator="lessThanOrEqual">
      <formula>85</formula>
    </cfRule>
  </conditionalFormatting>
  <conditionalFormatting sqref="AK11">
    <cfRule type="cellIs" dxfId="33" priority="33" operator="lessThanOrEqual">
      <formula>85</formula>
    </cfRule>
    <cfRule type="cellIs" dxfId="32" priority="34" operator="greaterThanOrEqual">
      <formula>115</formula>
    </cfRule>
  </conditionalFormatting>
  <conditionalFormatting sqref="AQ26">
    <cfRule type="cellIs" dxfId="31" priority="32" operator="greaterThanOrEqual">
      <formula>115</formula>
    </cfRule>
    <cfRule type="cellIs" dxfId="30" priority="31" operator="lessThanOrEqual">
      <formula>85</formula>
    </cfRule>
  </conditionalFormatting>
  <conditionalFormatting sqref="AW6">
    <cfRule type="cellIs" dxfId="29" priority="28" operator="greaterThanOrEqual">
      <formula>115</formula>
    </cfRule>
    <cfRule type="cellIs" dxfId="28" priority="27" operator="lessThanOrEqual">
      <formula>85</formula>
    </cfRule>
  </conditionalFormatting>
  <conditionalFormatting sqref="AW11">
    <cfRule type="cellIs" dxfId="27" priority="26" operator="greaterThanOrEqual">
      <formula>115</formula>
    </cfRule>
    <cfRule type="cellIs" dxfId="26" priority="25" operator="lessThanOrEqual">
      <formula>85</formula>
    </cfRule>
  </conditionalFormatting>
  <conditionalFormatting sqref="AZ31">
    <cfRule type="cellIs" dxfId="25" priority="24" operator="greaterThanOrEqual">
      <formula>115</formula>
    </cfRule>
    <cfRule type="cellIs" dxfId="24" priority="23" operator="lessThanOrEqual">
      <formula>85</formula>
    </cfRule>
  </conditionalFormatting>
  <conditionalFormatting sqref="BL16">
    <cfRule type="cellIs" dxfId="23" priority="21" operator="lessThanOrEqual">
      <formula>85</formula>
    </cfRule>
    <cfRule type="cellIs" dxfId="22" priority="22" operator="greaterThanOrEqual">
      <formula>115</formula>
    </cfRule>
  </conditionalFormatting>
  <conditionalFormatting sqref="BQ21">
    <cfRule type="cellIs" dxfId="21" priority="18" operator="greaterThanOrEqual">
      <formula>115</formula>
    </cfRule>
    <cfRule type="cellIs" dxfId="20" priority="17" operator="lessThanOrEqual">
      <formula>85</formula>
    </cfRule>
  </conditionalFormatting>
  <conditionalFormatting sqref="BR11">
    <cfRule type="cellIs" dxfId="19" priority="16" operator="greaterThanOrEqual">
      <formula>115</formula>
    </cfRule>
    <cfRule type="cellIs" dxfId="18" priority="15" operator="lessThanOrEqual">
      <formula>85</formula>
    </cfRule>
  </conditionalFormatting>
  <conditionalFormatting sqref="BS6">
    <cfRule type="cellIs" dxfId="17" priority="13" operator="lessThanOrEqual">
      <formula>85</formula>
    </cfRule>
    <cfRule type="cellIs" dxfId="16" priority="14" operator="greaterThanOrEqual">
      <formula>115</formula>
    </cfRule>
  </conditionalFormatting>
  <conditionalFormatting sqref="BS21">
    <cfRule type="cellIs" dxfId="15" priority="12" operator="greaterThanOrEqual">
      <formula>115</formula>
    </cfRule>
    <cfRule type="cellIs" dxfId="14" priority="11" operator="lessThanOrEqual">
      <formula>85</formula>
    </cfRule>
  </conditionalFormatting>
  <conditionalFormatting sqref="BS36">
    <cfRule type="cellIs" dxfId="13" priority="9" operator="lessThanOrEqual">
      <formula>85</formula>
    </cfRule>
    <cfRule type="cellIs" dxfId="12" priority="10" operator="greaterThanOrEqual">
      <formula>115</formula>
    </cfRule>
  </conditionalFormatting>
  <conditionalFormatting sqref="BT26">
    <cfRule type="cellIs" dxfId="11" priority="7" operator="lessThanOrEqual">
      <formula>85</formula>
    </cfRule>
    <cfRule type="cellIs" dxfId="10" priority="8" operator="greaterThanOrEqual">
      <formula>115</formula>
    </cfRule>
  </conditionalFormatting>
  <conditionalFormatting sqref="CI21">
    <cfRule type="cellIs" dxfId="9" priority="3" operator="lessThanOrEqual">
      <formula>85</formula>
    </cfRule>
    <cfRule type="cellIs" dxfId="8" priority="4" operator="greaterThanOrEqual">
      <formula>115</formula>
    </cfRule>
  </conditionalFormatting>
  <conditionalFormatting sqref="CI36">
    <cfRule type="cellIs" dxfId="7" priority="2" operator="greaterThanOrEqual">
      <formula>115</formula>
    </cfRule>
    <cfRule type="cellIs" dxfId="6" priority="1" operator="lessThanOrEqual">
      <formula>85</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FE443-A474-4807-A65F-38E62112656F}">
  <dimension ref="A1:CK21"/>
  <sheetViews>
    <sheetView topLeftCell="A10" workbookViewId="0">
      <selection activeCell="A18" sqref="A18:XFD21"/>
    </sheetView>
  </sheetViews>
  <sheetFormatPr defaultRowHeight="15" x14ac:dyDescent="0.25"/>
  <cols>
    <col min="3" max="3" width="12.42578125" customWidth="1"/>
  </cols>
  <sheetData>
    <row r="1" spans="1:89" s="12" customFormat="1" x14ac:dyDescent="0.25">
      <c r="D1" s="18" t="s">
        <v>11</v>
      </c>
      <c r="E1" s="18" t="s">
        <v>11</v>
      </c>
      <c r="F1" s="18" t="s">
        <v>12</v>
      </c>
      <c r="G1" s="18" t="s">
        <v>13</v>
      </c>
      <c r="H1" s="18" t="s">
        <v>13</v>
      </c>
      <c r="I1" s="18" t="s">
        <v>13</v>
      </c>
      <c r="J1" s="18" t="s">
        <v>15</v>
      </c>
      <c r="K1" s="18" t="s">
        <v>15</v>
      </c>
      <c r="L1" s="18" t="s">
        <v>15</v>
      </c>
      <c r="M1" s="18" t="s">
        <v>15</v>
      </c>
      <c r="N1" s="18" t="s">
        <v>15</v>
      </c>
      <c r="O1" s="18" t="s">
        <v>15</v>
      </c>
      <c r="P1" s="18" t="s">
        <v>15</v>
      </c>
      <c r="Q1" s="18" t="s">
        <v>15</v>
      </c>
      <c r="R1" s="18" t="s">
        <v>15</v>
      </c>
      <c r="S1" s="18" t="s">
        <v>15</v>
      </c>
      <c r="T1" s="18" t="s">
        <v>15</v>
      </c>
      <c r="U1" s="44" t="s">
        <v>15</v>
      </c>
      <c r="V1" s="18" t="s">
        <v>15</v>
      </c>
      <c r="W1" s="18" t="s">
        <v>15</v>
      </c>
      <c r="X1" s="18" t="s">
        <v>15</v>
      </c>
      <c r="Y1" s="18" t="s">
        <v>15</v>
      </c>
      <c r="Z1" s="18" t="s">
        <v>15</v>
      </c>
      <c r="AA1" s="18" t="s">
        <v>15</v>
      </c>
      <c r="AB1" s="18" t="s">
        <v>15</v>
      </c>
      <c r="AC1" s="18" t="s">
        <v>15</v>
      </c>
      <c r="AD1" s="18" t="s">
        <v>15</v>
      </c>
      <c r="AE1" s="18" t="s">
        <v>15</v>
      </c>
      <c r="AF1" s="18" t="s">
        <v>15</v>
      </c>
      <c r="AG1" s="18" t="s">
        <v>15</v>
      </c>
      <c r="AH1" s="18" t="s">
        <v>15</v>
      </c>
      <c r="AI1" s="18" t="s">
        <v>15</v>
      </c>
      <c r="AJ1" s="18" t="s">
        <v>15</v>
      </c>
      <c r="AK1" s="18" t="s">
        <v>15</v>
      </c>
      <c r="AL1" s="18" t="s">
        <v>15</v>
      </c>
      <c r="AM1" s="18" t="s">
        <v>15</v>
      </c>
      <c r="AN1" s="18" t="s">
        <v>15</v>
      </c>
      <c r="AO1" s="18" t="s">
        <v>15</v>
      </c>
      <c r="AP1" s="18" t="s">
        <v>15</v>
      </c>
      <c r="AQ1" s="18" t="s">
        <v>15</v>
      </c>
      <c r="AR1" s="18" t="s">
        <v>15</v>
      </c>
      <c r="AS1" s="18" t="s">
        <v>15</v>
      </c>
      <c r="AT1" s="18" t="s">
        <v>15</v>
      </c>
      <c r="AU1" s="18" t="s">
        <v>15</v>
      </c>
      <c r="AV1" s="18" t="s">
        <v>15</v>
      </c>
      <c r="AW1" s="18" t="s">
        <v>15</v>
      </c>
      <c r="AX1" s="18" t="s">
        <v>15</v>
      </c>
      <c r="AY1" s="18" t="s">
        <v>15</v>
      </c>
      <c r="AZ1" s="18" t="s">
        <v>15</v>
      </c>
      <c r="BA1" s="18" t="s">
        <v>15</v>
      </c>
      <c r="BB1" s="18" t="s">
        <v>15</v>
      </c>
      <c r="BC1" s="18" t="s">
        <v>15</v>
      </c>
      <c r="BD1" s="18" t="s">
        <v>15</v>
      </c>
      <c r="BE1" s="18" t="s">
        <v>15</v>
      </c>
      <c r="BF1" s="18" t="s">
        <v>15</v>
      </c>
      <c r="BG1" s="18" t="s">
        <v>15</v>
      </c>
      <c r="BH1" s="18" t="s">
        <v>15</v>
      </c>
      <c r="BI1" s="18" t="s">
        <v>15</v>
      </c>
      <c r="BJ1" s="18" t="s">
        <v>15</v>
      </c>
      <c r="BK1" s="18" t="s">
        <v>15</v>
      </c>
      <c r="BL1" s="18" t="s">
        <v>15</v>
      </c>
      <c r="BM1" s="18" t="s">
        <v>15</v>
      </c>
      <c r="BN1" s="18" t="s">
        <v>15</v>
      </c>
      <c r="BO1" s="18" t="s">
        <v>15</v>
      </c>
      <c r="BP1" s="18" t="s">
        <v>15</v>
      </c>
      <c r="BQ1" s="18" t="s">
        <v>15</v>
      </c>
      <c r="BR1" s="18" t="s">
        <v>15</v>
      </c>
      <c r="BS1" s="18" t="s">
        <v>16</v>
      </c>
      <c r="BT1" s="18" t="s">
        <v>17</v>
      </c>
      <c r="BU1" s="18" t="s">
        <v>18</v>
      </c>
      <c r="BV1" s="18" t="s">
        <v>18</v>
      </c>
      <c r="BW1" s="18" t="s">
        <v>19</v>
      </c>
      <c r="BX1" s="18" t="s">
        <v>19</v>
      </c>
      <c r="BY1" s="18" t="s">
        <v>19</v>
      </c>
      <c r="BZ1" s="18" t="s">
        <v>19</v>
      </c>
      <c r="CA1" s="18" t="s">
        <v>19</v>
      </c>
      <c r="CB1" s="18" t="s">
        <v>19</v>
      </c>
      <c r="CC1" s="18" t="s">
        <v>19</v>
      </c>
      <c r="CD1" s="18" t="s">
        <v>19</v>
      </c>
      <c r="CE1" s="18" t="s">
        <v>19</v>
      </c>
      <c r="CF1" s="18" t="s">
        <v>19</v>
      </c>
      <c r="CG1" s="18" t="s">
        <v>19</v>
      </c>
      <c r="CH1" s="18" t="s">
        <v>19</v>
      </c>
      <c r="CI1" s="18" t="s">
        <v>19</v>
      </c>
      <c r="CJ1" s="18" t="s">
        <v>19</v>
      </c>
      <c r="CK1" s="18" t="s">
        <v>19</v>
      </c>
    </row>
    <row r="2" spans="1:89" x14ac:dyDescent="0.25">
      <c r="A2" s="9" t="s">
        <v>6</v>
      </c>
      <c r="B2" s="9" t="s">
        <v>7</v>
      </c>
      <c r="C2" s="9" t="s">
        <v>8</v>
      </c>
      <c r="D2" s="11" t="s">
        <v>20</v>
      </c>
      <c r="E2" s="11" t="s">
        <v>21</v>
      </c>
      <c r="F2" s="11" t="s">
        <v>22</v>
      </c>
      <c r="G2" s="11" t="s">
        <v>23</v>
      </c>
      <c r="H2" s="11" t="s">
        <v>24</v>
      </c>
      <c r="I2" s="11" t="s">
        <v>25</v>
      </c>
      <c r="J2" s="11" t="s">
        <v>40</v>
      </c>
      <c r="K2" s="11" t="s">
        <v>41</v>
      </c>
      <c r="L2" s="11" t="s">
        <v>42</v>
      </c>
      <c r="M2" s="11" t="s">
        <v>43</v>
      </c>
      <c r="N2" s="11" t="s">
        <v>44</v>
      </c>
      <c r="O2" s="11" t="s">
        <v>45</v>
      </c>
      <c r="P2" s="11" t="s">
        <v>46</v>
      </c>
      <c r="Q2" s="11" t="s">
        <v>47</v>
      </c>
      <c r="R2" s="11" t="s">
        <v>48</v>
      </c>
      <c r="S2" s="11" t="s">
        <v>49</v>
      </c>
      <c r="T2" s="11" t="s">
        <v>50</v>
      </c>
      <c r="U2" s="44" t="s">
        <v>51</v>
      </c>
      <c r="V2" s="11" t="s">
        <v>52</v>
      </c>
      <c r="W2" s="11" t="s">
        <v>53</v>
      </c>
      <c r="X2" s="11" t="s">
        <v>54</v>
      </c>
      <c r="Y2" s="11" t="s">
        <v>55</v>
      </c>
      <c r="Z2" s="11" t="s">
        <v>56</v>
      </c>
      <c r="AA2" s="11" t="s">
        <v>57</v>
      </c>
      <c r="AB2" s="11" t="s">
        <v>58</v>
      </c>
      <c r="AC2" s="11" t="s">
        <v>59</v>
      </c>
      <c r="AD2" s="11" t="s">
        <v>60</v>
      </c>
      <c r="AE2" s="11" t="s">
        <v>61</v>
      </c>
      <c r="AF2" s="11" t="s">
        <v>62</v>
      </c>
      <c r="AG2" s="11" t="s">
        <v>63</v>
      </c>
      <c r="AH2" s="11" t="s">
        <v>64</v>
      </c>
      <c r="AI2" s="11" t="s">
        <v>65</v>
      </c>
      <c r="AJ2" s="11" t="s">
        <v>66</v>
      </c>
      <c r="AK2" s="11" t="s">
        <v>67</v>
      </c>
      <c r="AL2" s="11" t="s">
        <v>68</v>
      </c>
      <c r="AM2" s="11" t="s">
        <v>69</v>
      </c>
      <c r="AN2" s="11" t="s">
        <v>70</v>
      </c>
      <c r="AO2" s="11" t="s">
        <v>71</v>
      </c>
      <c r="AP2" s="11" t="s">
        <v>72</v>
      </c>
      <c r="AQ2" s="11" t="s">
        <v>73</v>
      </c>
      <c r="AR2" s="11" t="s">
        <v>74</v>
      </c>
      <c r="AS2" s="11" t="s">
        <v>75</v>
      </c>
      <c r="AT2" s="11" t="s">
        <v>76</v>
      </c>
      <c r="AU2" s="11" t="s">
        <v>77</v>
      </c>
      <c r="AV2" s="11" t="s">
        <v>78</v>
      </c>
      <c r="AW2" s="11" t="s">
        <v>79</v>
      </c>
      <c r="AX2" s="11" t="s">
        <v>80</v>
      </c>
      <c r="AY2" s="11" t="s">
        <v>81</v>
      </c>
      <c r="AZ2" s="11" t="s">
        <v>82</v>
      </c>
      <c r="BA2" s="11" t="s">
        <v>83</v>
      </c>
      <c r="BB2" s="11" t="s">
        <v>84</v>
      </c>
      <c r="BC2" s="11" t="s">
        <v>85</v>
      </c>
      <c r="BD2" s="11" t="s">
        <v>86</v>
      </c>
      <c r="BE2" s="11" t="s">
        <v>87</v>
      </c>
      <c r="BF2" s="11" t="s">
        <v>88</v>
      </c>
      <c r="BG2" s="11" t="s">
        <v>89</v>
      </c>
      <c r="BH2" s="11" t="s">
        <v>90</v>
      </c>
      <c r="BI2" s="11" t="s">
        <v>91</v>
      </c>
      <c r="BJ2" s="11" t="s">
        <v>92</v>
      </c>
      <c r="BK2" s="11" t="s">
        <v>93</v>
      </c>
      <c r="BL2" s="11" t="s">
        <v>94</v>
      </c>
      <c r="BM2" s="11" t="s">
        <v>95</v>
      </c>
      <c r="BN2" s="11" t="s">
        <v>96</v>
      </c>
      <c r="BO2" s="11" t="s">
        <v>97</v>
      </c>
      <c r="BP2" s="11" t="s">
        <v>98</v>
      </c>
      <c r="BQ2" s="11" t="s">
        <v>99</v>
      </c>
      <c r="BR2" s="11" t="s">
        <v>100</v>
      </c>
      <c r="BS2" s="11" t="s">
        <v>101</v>
      </c>
      <c r="BT2" s="11" t="s">
        <v>102</v>
      </c>
      <c r="BU2" s="11" t="s">
        <v>103</v>
      </c>
      <c r="BV2" s="11" t="s">
        <v>46</v>
      </c>
      <c r="BW2" s="11" t="s">
        <v>26</v>
      </c>
      <c r="BX2" s="11" t="s">
        <v>27</v>
      </c>
      <c r="BY2" s="11" t="s">
        <v>28</v>
      </c>
      <c r="BZ2" s="11" t="s">
        <v>29</v>
      </c>
      <c r="CA2" s="11" t="s">
        <v>30</v>
      </c>
      <c r="CB2" s="11" t="s">
        <v>31</v>
      </c>
      <c r="CC2" s="11" t="s">
        <v>104</v>
      </c>
      <c r="CD2" s="11" t="s">
        <v>32</v>
      </c>
      <c r="CE2" s="11" t="s">
        <v>33</v>
      </c>
      <c r="CF2" s="11" t="s">
        <v>34</v>
      </c>
      <c r="CG2" s="11" t="s">
        <v>35</v>
      </c>
      <c r="CH2" s="11" t="s">
        <v>36</v>
      </c>
      <c r="CI2" s="11" t="s">
        <v>37</v>
      </c>
      <c r="CJ2" s="11" t="s">
        <v>38</v>
      </c>
      <c r="CK2" s="11" t="s">
        <v>39</v>
      </c>
    </row>
    <row r="3" spans="1:89" x14ac:dyDescent="0.25">
      <c r="A3" s="10"/>
      <c r="B3" s="10"/>
      <c r="C3" s="10"/>
      <c r="D3" s="11" t="s">
        <v>105</v>
      </c>
      <c r="E3" s="11" t="s">
        <v>105</v>
      </c>
      <c r="F3" s="11" t="s">
        <v>106</v>
      </c>
      <c r="G3" s="11" t="s">
        <v>107</v>
      </c>
      <c r="H3" s="11" t="s">
        <v>107</v>
      </c>
      <c r="I3" s="11" t="s">
        <v>107</v>
      </c>
      <c r="J3" s="11" t="s">
        <v>105</v>
      </c>
      <c r="K3" s="11" t="s">
        <v>105</v>
      </c>
      <c r="L3" s="11" t="s">
        <v>105</v>
      </c>
      <c r="M3" s="11" t="s">
        <v>105</v>
      </c>
      <c r="N3" s="11" t="s">
        <v>105</v>
      </c>
      <c r="O3" s="11" t="s">
        <v>105</v>
      </c>
      <c r="P3" s="11" t="s">
        <v>105</v>
      </c>
      <c r="Q3" s="11" t="s">
        <v>105</v>
      </c>
      <c r="R3" s="11" t="s">
        <v>105</v>
      </c>
      <c r="S3" s="11" t="s">
        <v>106</v>
      </c>
      <c r="T3" s="11" t="s">
        <v>106</v>
      </c>
      <c r="U3" s="44" t="s">
        <v>106</v>
      </c>
      <c r="V3" s="11" t="s">
        <v>106</v>
      </c>
      <c r="W3" s="11" t="s">
        <v>106</v>
      </c>
      <c r="X3" s="11" t="s">
        <v>106</v>
      </c>
      <c r="Y3" s="11" t="s">
        <v>106</v>
      </c>
      <c r="Z3" s="11" t="s">
        <v>106</v>
      </c>
      <c r="AA3" s="11" t="s">
        <v>106</v>
      </c>
      <c r="AB3" s="11" t="s">
        <v>106</v>
      </c>
      <c r="AC3" s="11" t="s">
        <v>106</v>
      </c>
      <c r="AD3" s="11" t="s">
        <v>106</v>
      </c>
      <c r="AE3" s="11" t="s">
        <v>106</v>
      </c>
      <c r="AF3" s="11" t="s">
        <v>106</v>
      </c>
      <c r="AG3" s="11" t="s">
        <v>106</v>
      </c>
      <c r="AH3" s="11" t="s">
        <v>106</v>
      </c>
      <c r="AI3" s="11" t="s">
        <v>106</v>
      </c>
      <c r="AJ3" s="11" t="s">
        <v>106</v>
      </c>
      <c r="AK3" s="11" t="s">
        <v>106</v>
      </c>
      <c r="AL3" s="11" t="s">
        <v>106</v>
      </c>
      <c r="AM3" s="11" t="s">
        <v>106</v>
      </c>
      <c r="AN3" s="11" t="s">
        <v>106</v>
      </c>
      <c r="AO3" s="11" t="s">
        <v>106</v>
      </c>
      <c r="AP3" s="11" t="s">
        <v>106</v>
      </c>
      <c r="AQ3" s="11" t="s">
        <v>106</v>
      </c>
      <c r="AR3" s="11" t="s">
        <v>106</v>
      </c>
      <c r="AS3" s="11" t="s">
        <v>106</v>
      </c>
      <c r="AT3" s="11" t="s">
        <v>106</v>
      </c>
      <c r="AU3" s="11" t="s">
        <v>106</v>
      </c>
      <c r="AV3" s="11" t="s">
        <v>106</v>
      </c>
      <c r="AW3" s="11" t="s">
        <v>106</v>
      </c>
      <c r="AX3" s="11" t="s">
        <v>106</v>
      </c>
      <c r="AY3" s="11" t="s">
        <v>106</v>
      </c>
      <c r="AZ3" s="11" t="s">
        <v>106</v>
      </c>
      <c r="BA3" s="11" t="s">
        <v>106</v>
      </c>
      <c r="BB3" s="11" t="s">
        <v>106</v>
      </c>
      <c r="BC3" s="11" t="s">
        <v>106</v>
      </c>
      <c r="BD3" s="11" t="s">
        <v>106</v>
      </c>
      <c r="BE3" s="11" t="s">
        <v>106</v>
      </c>
      <c r="BF3" s="11" t="s">
        <v>106</v>
      </c>
      <c r="BG3" s="11" t="s">
        <v>106</v>
      </c>
      <c r="BH3" s="11" t="s">
        <v>106</v>
      </c>
      <c r="BI3" s="11" t="s">
        <v>106</v>
      </c>
      <c r="BJ3" s="11" t="s">
        <v>106</v>
      </c>
      <c r="BK3" s="11" t="s">
        <v>106</v>
      </c>
      <c r="BL3" s="11" t="s">
        <v>106</v>
      </c>
      <c r="BM3" s="11" t="s">
        <v>106</v>
      </c>
      <c r="BN3" s="11" t="s">
        <v>106</v>
      </c>
      <c r="BO3" s="11" t="s">
        <v>106</v>
      </c>
      <c r="BP3" s="11" t="s">
        <v>106</v>
      </c>
      <c r="BQ3" s="11" t="s">
        <v>106</v>
      </c>
      <c r="BR3" s="11" t="s">
        <v>106</v>
      </c>
      <c r="BS3" s="11" t="s">
        <v>105</v>
      </c>
      <c r="BT3" s="11" t="s">
        <v>105</v>
      </c>
      <c r="BU3" s="11" t="s">
        <v>105</v>
      </c>
      <c r="BV3" s="11" t="s">
        <v>105</v>
      </c>
      <c r="BW3" s="11" t="s">
        <v>105</v>
      </c>
      <c r="BX3" s="11" t="s">
        <v>105</v>
      </c>
      <c r="BY3" s="11" t="s">
        <v>105</v>
      </c>
      <c r="BZ3" s="11" t="s">
        <v>105</v>
      </c>
      <c r="CA3" s="11" t="s">
        <v>105</v>
      </c>
      <c r="CB3" s="11" t="s">
        <v>105</v>
      </c>
      <c r="CC3" s="11" t="s">
        <v>105</v>
      </c>
      <c r="CD3" s="11" t="s">
        <v>105</v>
      </c>
      <c r="CE3" s="11" t="s">
        <v>105</v>
      </c>
      <c r="CF3" s="11" t="s">
        <v>105</v>
      </c>
      <c r="CG3" s="11" t="s">
        <v>105</v>
      </c>
      <c r="CH3" s="11" t="s">
        <v>105</v>
      </c>
      <c r="CI3" s="11" t="s">
        <v>105</v>
      </c>
      <c r="CJ3" s="11" t="s">
        <v>105</v>
      </c>
      <c r="CK3" s="11" t="s">
        <v>105</v>
      </c>
    </row>
    <row r="4" spans="1:89" s="36" customFormat="1" ht="12.75" x14ac:dyDescent="0.2">
      <c r="A4" s="36" t="s">
        <v>123</v>
      </c>
      <c r="B4" s="36" t="s">
        <v>124</v>
      </c>
      <c r="C4" s="37" t="s">
        <v>110</v>
      </c>
      <c r="D4" s="41" t="s">
        <v>125</v>
      </c>
      <c r="E4" s="39">
        <v>0.01</v>
      </c>
      <c r="F4" s="39">
        <v>1.5169999999999999</v>
      </c>
      <c r="G4" s="39">
        <v>1200</v>
      </c>
      <c r="H4" s="39" t="s">
        <v>111</v>
      </c>
      <c r="I4" s="39" t="s">
        <v>112</v>
      </c>
      <c r="J4" s="39">
        <v>3.21</v>
      </c>
      <c r="K4" s="39">
        <v>2.4</v>
      </c>
      <c r="L4" s="39">
        <v>20.89</v>
      </c>
      <c r="M4" s="39">
        <v>1.4</v>
      </c>
      <c r="N4" s="39">
        <v>0.12</v>
      </c>
      <c r="O4" s="39">
        <v>0.02</v>
      </c>
      <c r="P4" s="39" t="s">
        <v>126</v>
      </c>
      <c r="Q4" s="39">
        <v>13.3</v>
      </c>
      <c r="R4" s="39">
        <v>0.19</v>
      </c>
      <c r="S4" s="39">
        <v>107</v>
      </c>
      <c r="T4" s="39">
        <v>512</v>
      </c>
      <c r="U4" s="39">
        <v>61</v>
      </c>
      <c r="V4" s="39">
        <v>230</v>
      </c>
      <c r="W4" s="39" t="s">
        <v>113</v>
      </c>
      <c r="X4" s="39">
        <v>93.9</v>
      </c>
      <c r="Y4" s="39">
        <v>21.7</v>
      </c>
      <c r="Z4" s="39">
        <v>49.9</v>
      </c>
      <c r="AA4" s="39">
        <v>21.7</v>
      </c>
      <c r="AB4" s="39" t="s">
        <v>112</v>
      </c>
      <c r="AC4" s="39">
        <v>6</v>
      </c>
      <c r="AD4" s="39">
        <v>135</v>
      </c>
      <c r="AE4" s="39">
        <v>1.53</v>
      </c>
      <c r="AF4" s="39">
        <v>0.8</v>
      </c>
      <c r="AG4" s="39">
        <v>0.56999999999999995</v>
      </c>
      <c r="AH4" s="39">
        <v>10</v>
      </c>
      <c r="AI4" s="39">
        <v>2.0099999999999998</v>
      </c>
      <c r="AJ4" s="39">
        <v>2</v>
      </c>
      <c r="AK4" s="39">
        <v>3</v>
      </c>
      <c r="AL4" s="39">
        <v>0.28000000000000003</v>
      </c>
      <c r="AM4" s="39">
        <v>23.4</v>
      </c>
      <c r="AN4" s="39">
        <v>28.6</v>
      </c>
      <c r="AO4" s="39">
        <v>27</v>
      </c>
      <c r="AP4" s="39">
        <v>0.12</v>
      </c>
      <c r="AQ4" s="39">
        <v>296</v>
      </c>
      <c r="AR4" s="39" t="s">
        <v>127</v>
      </c>
      <c r="AS4" s="39">
        <v>10</v>
      </c>
      <c r="AT4" s="39">
        <v>20.3</v>
      </c>
      <c r="AU4" s="39">
        <v>7</v>
      </c>
      <c r="AV4" s="39">
        <v>7013</v>
      </c>
      <c r="AW4" s="39">
        <v>5.7</v>
      </c>
      <c r="AX4" s="39">
        <v>74.3</v>
      </c>
      <c r="AY4" s="39" t="s">
        <v>114</v>
      </c>
      <c r="AZ4" s="39">
        <v>12.9</v>
      </c>
      <c r="BA4" s="39" t="s">
        <v>113</v>
      </c>
      <c r="BB4" s="39">
        <v>3</v>
      </c>
      <c r="BC4" s="39">
        <v>3.3</v>
      </c>
      <c r="BD4" s="39">
        <v>14</v>
      </c>
      <c r="BE4" s="39">
        <v>92</v>
      </c>
      <c r="BF4" s="39" t="s">
        <v>128</v>
      </c>
      <c r="BG4" s="39">
        <v>0.28999999999999998</v>
      </c>
      <c r="BH4" s="39">
        <v>2.67</v>
      </c>
      <c r="BI4" s="39">
        <v>5.4</v>
      </c>
      <c r="BJ4" s="39">
        <v>2.7</v>
      </c>
      <c r="BK4" s="39">
        <v>0.11</v>
      </c>
      <c r="BL4" s="39">
        <v>1.52</v>
      </c>
      <c r="BM4" s="39">
        <v>44</v>
      </c>
      <c r="BN4" s="39">
        <v>9</v>
      </c>
      <c r="BO4" s="39">
        <v>8</v>
      </c>
      <c r="BP4" s="39">
        <v>0.8</v>
      </c>
      <c r="BQ4" s="39">
        <v>4097</v>
      </c>
      <c r="BR4" s="39">
        <v>99.6</v>
      </c>
      <c r="BS4" s="39">
        <v>3.2099999999999997E-2</v>
      </c>
      <c r="BT4" s="39">
        <v>0.19800000000000001</v>
      </c>
      <c r="BU4" s="39">
        <v>0.20799999999999999</v>
      </c>
      <c r="BV4" s="39">
        <v>22.617000000000001</v>
      </c>
      <c r="BW4" s="39">
        <v>5.8</v>
      </c>
      <c r="BX4" s="39">
        <v>0.02</v>
      </c>
      <c r="BY4" s="39">
        <v>3.11</v>
      </c>
      <c r="BZ4" s="39" t="s">
        <v>115</v>
      </c>
      <c r="CA4" s="39">
        <v>30.9</v>
      </c>
      <c r="CB4" s="39">
        <v>1.51</v>
      </c>
      <c r="CC4" s="39">
        <v>26.017399999999999</v>
      </c>
      <c r="CD4" s="39">
        <v>0.21</v>
      </c>
      <c r="CE4" s="39">
        <v>0.03</v>
      </c>
      <c r="CF4" s="39">
        <v>0.08</v>
      </c>
      <c r="CG4" s="39">
        <v>0.06</v>
      </c>
      <c r="CH4" s="39">
        <v>28.07</v>
      </c>
      <c r="CI4" s="39" t="s">
        <v>115</v>
      </c>
      <c r="CJ4" s="39">
        <v>0.31</v>
      </c>
      <c r="CK4" s="39" t="s">
        <v>115</v>
      </c>
    </row>
    <row r="5" spans="1:89" s="36" customFormat="1" ht="12.75" x14ac:dyDescent="0.2">
      <c r="A5" s="36" t="s">
        <v>193</v>
      </c>
      <c r="B5" s="37" t="s">
        <v>194</v>
      </c>
      <c r="C5" s="37" t="s">
        <v>195</v>
      </c>
      <c r="D5" s="41" t="s">
        <v>125</v>
      </c>
      <c r="E5" s="39">
        <v>0.01</v>
      </c>
      <c r="F5" s="39">
        <v>1.53</v>
      </c>
      <c r="G5" s="39">
        <v>1050</v>
      </c>
      <c r="H5" s="39">
        <v>1</v>
      </c>
      <c r="I5" s="39" t="s">
        <v>112</v>
      </c>
      <c r="J5" s="39">
        <v>3.22</v>
      </c>
      <c r="K5" s="39">
        <v>2.4</v>
      </c>
      <c r="L5" s="39">
        <v>21.63</v>
      </c>
      <c r="M5" s="39">
        <v>1.4</v>
      </c>
      <c r="N5" s="39">
        <v>0.11</v>
      </c>
      <c r="O5" s="39">
        <v>0.02</v>
      </c>
      <c r="P5" s="39" t="s">
        <v>126</v>
      </c>
      <c r="Q5" s="39">
        <v>13.4</v>
      </c>
      <c r="R5" s="39">
        <v>0.19</v>
      </c>
      <c r="S5" s="39">
        <v>103</v>
      </c>
      <c r="T5" s="39">
        <v>498</v>
      </c>
      <c r="U5" s="39">
        <v>65</v>
      </c>
      <c r="V5" s="39">
        <v>232</v>
      </c>
      <c r="W5" s="39" t="s">
        <v>113</v>
      </c>
      <c r="X5" s="39">
        <v>88.6</v>
      </c>
      <c r="Y5" s="39">
        <v>20.9</v>
      </c>
      <c r="Z5" s="39">
        <v>46.2</v>
      </c>
      <c r="AA5" s="39">
        <v>22.8</v>
      </c>
      <c r="AB5" s="39">
        <v>16</v>
      </c>
      <c r="AC5" s="39">
        <v>5.5</v>
      </c>
      <c r="AD5" s="39">
        <v>136</v>
      </c>
      <c r="AE5" s="39">
        <v>1.32</v>
      </c>
      <c r="AF5" s="39">
        <v>0.68</v>
      </c>
      <c r="AG5" s="39">
        <v>0.51</v>
      </c>
      <c r="AH5" s="39">
        <v>9</v>
      </c>
      <c r="AI5" s="39">
        <v>1.94</v>
      </c>
      <c r="AJ5" s="39">
        <v>1</v>
      </c>
      <c r="AK5" s="39">
        <v>3</v>
      </c>
      <c r="AL5" s="39">
        <v>0.25</v>
      </c>
      <c r="AM5" s="39">
        <v>22.4</v>
      </c>
      <c r="AN5" s="39">
        <v>26.7</v>
      </c>
      <c r="AO5" s="39">
        <v>29</v>
      </c>
      <c r="AP5" s="39">
        <v>0.12</v>
      </c>
      <c r="AQ5" s="39">
        <v>287</v>
      </c>
      <c r="AR5" s="39" t="s">
        <v>127</v>
      </c>
      <c r="AS5" s="39">
        <v>10</v>
      </c>
      <c r="AT5" s="39">
        <v>18.3</v>
      </c>
      <c r="AU5" s="39">
        <v>15</v>
      </c>
      <c r="AV5" s="39">
        <v>7231</v>
      </c>
      <c r="AW5" s="39">
        <v>5.27</v>
      </c>
      <c r="AX5" s="39">
        <v>71.5</v>
      </c>
      <c r="AY5" s="39" t="s">
        <v>114</v>
      </c>
      <c r="AZ5" s="39">
        <v>13.8</v>
      </c>
      <c r="BA5" s="39" t="s">
        <v>113</v>
      </c>
      <c r="BB5" s="39">
        <v>3</v>
      </c>
      <c r="BC5" s="39">
        <v>3</v>
      </c>
      <c r="BD5" s="39">
        <v>13</v>
      </c>
      <c r="BE5" s="39">
        <v>92</v>
      </c>
      <c r="BF5" s="39" t="s">
        <v>128</v>
      </c>
      <c r="BG5" s="39">
        <v>0.26</v>
      </c>
      <c r="BH5" s="39">
        <v>2.77</v>
      </c>
      <c r="BI5" s="39">
        <v>4.9000000000000004</v>
      </c>
      <c r="BJ5" s="39">
        <v>2.8</v>
      </c>
      <c r="BK5" s="39">
        <v>0.1</v>
      </c>
      <c r="BL5" s="39">
        <v>1.47</v>
      </c>
      <c r="BM5" s="39">
        <v>39</v>
      </c>
      <c r="BN5" s="39">
        <v>8</v>
      </c>
      <c r="BO5" s="39">
        <v>6.7</v>
      </c>
      <c r="BP5" s="39">
        <v>0.8</v>
      </c>
      <c r="BQ5" s="39">
        <v>4085</v>
      </c>
      <c r="BR5" s="39">
        <v>88.9</v>
      </c>
      <c r="BS5" s="39">
        <v>3.5200000000000002E-2</v>
      </c>
      <c r="BT5" s="39">
        <v>0.16700000000000001</v>
      </c>
      <c r="BU5" s="39">
        <v>0.17699999999999999</v>
      </c>
      <c r="BV5" s="39">
        <v>23.181000000000001</v>
      </c>
      <c r="BW5" s="39"/>
      <c r="BX5" s="39"/>
      <c r="BY5" s="39"/>
      <c r="BZ5" s="39"/>
      <c r="CA5" s="39"/>
      <c r="CB5" s="39"/>
      <c r="CC5" s="39"/>
      <c r="CD5" s="39"/>
      <c r="CE5" s="39"/>
      <c r="CF5" s="39"/>
      <c r="CG5" s="39"/>
      <c r="CH5" s="39"/>
      <c r="CI5" s="39"/>
      <c r="CJ5" s="39"/>
      <c r="CK5" s="39"/>
    </row>
    <row r="6" spans="1:89" x14ac:dyDescent="0.25">
      <c r="D6" s="28" t="s">
        <v>312</v>
      </c>
      <c r="E6" s="28">
        <f>(E4/E5)*100</f>
        <v>100</v>
      </c>
      <c r="F6" s="28">
        <f t="shared" ref="F6:BQ6" si="0">(F4/F5)*100</f>
        <v>99.150326797385617</v>
      </c>
      <c r="G6" s="28">
        <f t="shared" si="0"/>
        <v>114.28571428571428</v>
      </c>
      <c r="H6" s="28" t="s">
        <v>312</v>
      </c>
      <c r="I6" s="28" t="s">
        <v>312</v>
      </c>
      <c r="J6" s="28">
        <f t="shared" si="0"/>
        <v>99.689440993788807</v>
      </c>
      <c r="K6" s="28">
        <f t="shared" si="0"/>
        <v>100</v>
      </c>
      <c r="L6" s="28">
        <f t="shared" si="0"/>
        <v>96.578825705039307</v>
      </c>
      <c r="M6" s="28">
        <f t="shared" si="0"/>
        <v>100</v>
      </c>
      <c r="N6" s="28">
        <f t="shared" si="0"/>
        <v>109.09090909090908</v>
      </c>
      <c r="O6" s="28">
        <f t="shared" si="0"/>
        <v>100</v>
      </c>
      <c r="P6" s="28" t="s">
        <v>312</v>
      </c>
      <c r="Q6" s="28">
        <f t="shared" si="0"/>
        <v>99.253731343283576</v>
      </c>
      <c r="R6" s="28">
        <f t="shared" si="0"/>
        <v>100</v>
      </c>
      <c r="S6" s="28">
        <f t="shared" si="0"/>
        <v>103.88349514563106</v>
      </c>
      <c r="T6" s="28">
        <f t="shared" si="0"/>
        <v>102.81124497991966</v>
      </c>
      <c r="U6" s="28">
        <f t="shared" si="0"/>
        <v>93.84615384615384</v>
      </c>
      <c r="V6" s="28">
        <f t="shared" si="0"/>
        <v>99.137931034482762</v>
      </c>
      <c r="W6" s="28" t="s">
        <v>312</v>
      </c>
      <c r="X6" s="28">
        <f t="shared" si="0"/>
        <v>105.98194130925509</v>
      </c>
      <c r="Y6" s="28">
        <f t="shared" si="0"/>
        <v>103.82775119617224</v>
      </c>
      <c r="Z6" s="28">
        <f t="shared" si="0"/>
        <v>108.008658008658</v>
      </c>
      <c r="AA6" s="28">
        <f t="shared" si="0"/>
        <v>95.175438596491219</v>
      </c>
      <c r="AB6" s="28" t="s">
        <v>312</v>
      </c>
      <c r="AC6" s="28">
        <f t="shared" si="0"/>
        <v>109.09090909090908</v>
      </c>
      <c r="AD6" s="28">
        <f t="shared" si="0"/>
        <v>99.264705882352942</v>
      </c>
      <c r="AE6" s="31">
        <f t="shared" si="0"/>
        <v>115.90909090909089</v>
      </c>
      <c r="AF6" s="31">
        <f t="shared" si="0"/>
        <v>117.64705882352942</v>
      </c>
      <c r="AG6" s="28">
        <f t="shared" si="0"/>
        <v>111.76470588235293</v>
      </c>
      <c r="AH6" s="28">
        <f t="shared" si="0"/>
        <v>111.11111111111111</v>
      </c>
      <c r="AI6" s="28">
        <f t="shared" si="0"/>
        <v>103.60824742268039</v>
      </c>
      <c r="AJ6" s="31">
        <f t="shared" si="0"/>
        <v>200</v>
      </c>
      <c r="AK6" s="28">
        <f t="shared" si="0"/>
        <v>100</v>
      </c>
      <c r="AL6" s="28">
        <f t="shared" si="0"/>
        <v>112.00000000000001</v>
      </c>
      <c r="AM6" s="28">
        <f t="shared" si="0"/>
        <v>104.46428571428572</v>
      </c>
      <c r="AN6" s="28">
        <f t="shared" si="0"/>
        <v>107.11610486891388</v>
      </c>
      <c r="AO6" s="28">
        <f t="shared" si="0"/>
        <v>93.103448275862064</v>
      </c>
      <c r="AP6" s="28">
        <f t="shared" si="0"/>
        <v>100</v>
      </c>
      <c r="AQ6" s="28">
        <f t="shared" si="0"/>
        <v>103.13588850174216</v>
      </c>
      <c r="AR6" s="28" t="s">
        <v>312</v>
      </c>
      <c r="AS6" s="28">
        <f t="shared" si="0"/>
        <v>100</v>
      </c>
      <c r="AT6" s="28">
        <f t="shared" si="0"/>
        <v>110.92896174863387</v>
      </c>
      <c r="AU6" s="31">
        <f t="shared" si="0"/>
        <v>46.666666666666664</v>
      </c>
      <c r="AV6" s="28">
        <f t="shared" si="0"/>
        <v>96.985202599917017</v>
      </c>
      <c r="AW6" s="28">
        <f t="shared" si="0"/>
        <v>108.15939278937383</v>
      </c>
      <c r="AX6" s="28">
        <f t="shared" si="0"/>
        <v>103.91608391608391</v>
      </c>
      <c r="AY6" s="28" t="s">
        <v>312</v>
      </c>
      <c r="AZ6" s="28">
        <f t="shared" si="0"/>
        <v>93.478260869565204</v>
      </c>
      <c r="BA6" s="28" t="s">
        <v>312</v>
      </c>
      <c r="BB6" s="28">
        <f t="shared" si="0"/>
        <v>100</v>
      </c>
      <c r="BC6" s="28">
        <f t="shared" si="0"/>
        <v>109.99999999999999</v>
      </c>
      <c r="BD6" s="28">
        <f t="shared" si="0"/>
        <v>107.69230769230769</v>
      </c>
      <c r="BE6" s="28">
        <f t="shared" si="0"/>
        <v>100</v>
      </c>
      <c r="BF6" s="28" t="s">
        <v>312</v>
      </c>
      <c r="BG6" s="28">
        <f t="shared" si="0"/>
        <v>111.53846153846152</v>
      </c>
      <c r="BH6" s="28">
        <f t="shared" si="0"/>
        <v>96.389891696750894</v>
      </c>
      <c r="BI6" s="28">
        <f t="shared" si="0"/>
        <v>110.20408163265304</v>
      </c>
      <c r="BJ6" s="28">
        <f t="shared" si="0"/>
        <v>96.428571428571445</v>
      </c>
      <c r="BK6" s="28">
        <f t="shared" si="0"/>
        <v>109.99999999999999</v>
      </c>
      <c r="BL6" s="28">
        <f t="shared" si="0"/>
        <v>103.4013605442177</v>
      </c>
      <c r="BM6" s="28">
        <f t="shared" si="0"/>
        <v>112.82051282051282</v>
      </c>
      <c r="BN6" s="28">
        <f t="shared" si="0"/>
        <v>112.5</v>
      </c>
      <c r="BO6" s="31">
        <f t="shared" si="0"/>
        <v>119.40298507462686</v>
      </c>
      <c r="BP6" s="28">
        <f t="shared" si="0"/>
        <v>100</v>
      </c>
      <c r="BQ6" s="28">
        <f t="shared" si="0"/>
        <v>100.2937576499388</v>
      </c>
      <c r="BR6" s="28">
        <f t="shared" ref="BR6:BV6" si="1">(BR4/BR5)*100</f>
        <v>112.03599550056242</v>
      </c>
      <c r="BS6" s="28">
        <f t="shared" si="1"/>
        <v>91.193181818181799</v>
      </c>
      <c r="BT6" s="31">
        <f t="shared" si="1"/>
        <v>118.56287425149701</v>
      </c>
      <c r="BU6" s="31">
        <f t="shared" si="1"/>
        <v>117.51412429378531</v>
      </c>
      <c r="BV6" s="28">
        <f t="shared" si="1"/>
        <v>97.566972951986543</v>
      </c>
      <c r="BW6" s="27"/>
      <c r="BX6" s="27"/>
      <c r="BY6" s="27"/>
      <c r="BZ6" s="27"/>
      <c r="CA6" s="27"/>
      <c r="CB6" s="27"/>
      <c r="CC6" s="27"/>
      <c r="CD6" s="27"/>
      <c r="CE6" s="27"/>
      <c r="CF6" s="27"/>
      <c r="CG6" s="27"/>
      <c r="CH6" s="27"/>
      <c r="CI6" s="27"/>
      <c r="CJ6" s="27"/>
      <c r="CK6" s="27"/>
    </row>
    <row r="7" spans="1:89" s="36" customFormat="1" ht="12.75" x14ac:dyDescent="0.2">
      <c r="A7" s="36" t="s">
        <v>209</v>
      </c>
      <c r="B7" s="36" t="s">
        <v>210</v>
      </c>
      <c r="C7" s="37" t="s">
        <v>131</v>
      </c>
      <c r="D7" s="41">
        <v>2.84</v>
      </c>
      <c r="E7" s="39">
        <v>0.78</v>
      </c>
      <c r="F7" s="39">
        <v>0.46100000000000002</v>
      </c>
      <c r="G7" s="39">
        <v>2340</v>
      </c>
      <c r="H7" s="39" t="s">
        <v>111</v>
      </c>
      <c r="I7" s="39" t="s">
        <v>112</v>
      </c>
      <c r="J7" s="39">
        <v>1.38</v>
      </c>
      <c r="K7" s="39">
        <v>3.1</v>
      </c>
      <c r="L7" s="39">
        <v>1.7</v>
      </c>
      <c r="M7" s="39">
        <v>0.6</v>
      </c>
      <c r="N7" s="39">
        <v>0.19</v>
      </c>
      <c r="O7" s="39">
        <v>0.03</v>
      </c>
      <c r="P7" s="39">
        <v>2.77</v>
      </c>
      <c r="Q7" s="39" t="s">
        <v>132</v>
      </c>
      <c r="R7" s="39">
        <v>0.06</v>
      </c>
      <c r="S7" s="39">
        <v>96</v>
      </c>
      <c r="T7" s="39">
        <v>39</v>
      </c>
      <c r="U7" s="39" t="s">
        <v>112</v>
      </c>
      <c r="V7" s="39">
        <v>138</v>
      </c>
      <c r="W7" s="39" t="s">
        <v>113</v>
      </c>
      <c r="X7" s="39">
        <v>22.3</v>
      </c>
      <c r="Y7" s="39">
        <v>108</v>
      </c>
      <c r="Z7" s="39">
        <v>14.3</v>
      </c>
      <c r="AA7" s="39">
        <v>2.7</v>
      </c>
      <c r="AB7" s="39" t="s">
        <v>112</v>
      </c>
      <c r="AC7" s="39">
        <v>2.7</v>
      </c>
      <c r="AD7" s="39">
        <v>2031</v>
      </c>
      <c r="AE7" s="39">
        <v>1.1499999999999999</v>
      </c>
      <c r="AF7" s="39">
        <v>0.53</v>
      </c>
      <c r="AG7" s="39">
        <v>0.81</v>
      </c>
      <c r="AH7" s="39">
        <v>23</v>
      </c>
      <c r="AI7" s="39">
        <v>1.28</v>
      </c>
      <c r="AJ7" s="39">
        <v>2</v>
      </c>
      <c r="AK7" s="39" t="s">
        <v>111</v>
      </c>
      <c r="AL7" s="39">
        <v>0.2</v>
      </c>
      <c r="AM7" s="39">
        <v>6.4</v>
      </c>
      <c r="AN7" s="39">
        <v>7.5</v>
      </c>
      <c r="AO7" s="39">
        <v>42</v>
      </c>
      <c r="AP7" s="39">
        <v>0.06</v>
      </c>
      <c r="AQ7" s="39">
        <v>81942</v>
      </c>
      <c r="AR7" s="39">
        <v>15</v>
      </c>
      <c r="AS7" s="39">
        <v>2</v>
      </c>
      <c r="AT7" s="39">
        <v>6.9</v>
      </c>
      <c r="AU7" s="39">
        <v>9</v>
      </c>
      <c r="AV7" s="39" t="s">
        <v>118</v>
      </c>
      <c r="AW7" s="39">
        <v>1.76</v>
      </c>
      <c r="AX7" s="39">
        <v>42.8</v>
      </c>
      <c r="AY7" s="39" t="s">
        <v>114</v>
      </c>
      <c r="AZ7" s="39">
        <v>46.5</v>
      </c>
      <c r="BA7" s="39" t="s">
        <v>113</v>
      </c>
      <c r="BB7" s="39">
        <v>2</v>
      </c>
      <c r="BC7" s="39">
        <v>1.3</v>
      </c>
      <c r="BD7" s="39">
        <v>1</v>
      </c>
      <c r="BE7" s="39">
        <v>39</v>
      </c>
      <c r="BF7" s="39" t="s">
        <v>128</v>
      </c>
      <c r="BG7" s="39">
        <v>0.2</v>
      </c>
      <c r="BH7" s="39">
        <v>7.09</v>
      </c>
      <c r="BI7" s="39">
        <v>2.6</v>
      </c>
      <c r="BJ7" s="39">
        <v>1.2</v>
      </c>
      <c r="BK7" s="39">
        <v>7.0000000000000007E-2</v>
      </c>
      <c r="BL7" s="39">
        <v>1.38</v>
      </c>
      <c r="BM7" s="39">
        <v>22</v>
      </c>
      <c r="BN7" s="39">
        <v>124</v>
      </c>
      <c r="BO7" s="39">
        <v>6.4</v>
      </c>
      <c r="BP7" s="39">
        <v>0.4</v>
      </c>
      <c r="BQ7" s="39" t="s">
        <v>118</v>
      </c>
      <c r="BR7" s="39">
        <v>31.9</v>
      </c>
      <c r="BS7" s="39">
        <v>2.2774000000000001</v>
      </c>
      <c r="BT7" s="39">
        <v>0.23899999999999999</v>
      </c>
      <c r="BU7" s="39">
        <v>1.0189999999999999</v>
      </c>
      <c r="BV7" s="39">
        <v>2.7229999999999999</v>
      </c>
      <c r="BW7" s="39">
        <v>2.46</v>
      </c>
      <c r="BX7" s="39">
        <v>0.02</v>
      </c>
      <c r="BY7" s="39">
        <v>4.22</v>
      </c>
      <c r="BZ7" s="39" t="s">
        <v>115</v>
      </c>
      <c r="CA7" s="39">
        <v>2.34</v>
      </c>
      <c r="CB7" s="39">
        <v>0.56999999999999995</v>
      </c>
      <c r="CC7" s="39">
        <v>8.3699999999999992</v>
      </c>
      <c r="CD7" s="39">
        <v>0.33</v>
      </c>
      <c r="CE7" s="39">
        <v>0.08</v>
      </c>
      <c r="CF7" s="39">
        <v>7.0000000000000007E-2</v>
      </c>
      <c r="CG7" s="39">
        <v>66.7</v>
      </c>
      <c r="CH7" s="39" t="s">
        <v>115</v>
      </c>
      <c r="CI7" s="39">
        <v>0.1</v>
      </c>
      <c r="CJ7" s="39" t="s">
        <v>115</v>
      </c>
      <c r="CK7" s="39">
        <v>10.8</v>
      </c>
    </row>
    <row r="8" spans="1:89" s="36" customFormat="1" ht="12.75" x14ac:dyDescent="0.2">
      <c r="A8" s="36" t="s">
        <v>260</v>
      </c>
      <c r="B8" s="36" t="s">
        <v>261</v>
      </c>
      <c r="C8" s="37" t="s">
        <v>110</v>
      </c>
      <c r="D8" s="41">
        <v>2.82</v>
      </c>
      <c r="E8" s="39">
        <v>0.77</v>
      </c>
      <c r="F8" s="39">
        <v>0.441</v>
      </c>
      <c r="G8" s="39">
        <v>2030</v>
      </c>
      <c r="H8" s="39" t="s">
        <v>111</v>
      </c>
      <c r="I8" s="39" t="s">
        <v>112</v>
      </c>
      <c r="J8" s="39">
        <v>1.34</v>
      </c>
      <c r="K8" s="39">
        <v>3</v>
      </c>
      <c r="L8" s="39">
        <v>1.6</v>
      </c>
      <c r="M8" s="39">
        <v>0.5</v>
      </c>
      <c r="N8" s="39">
        <v>0.19</v>
      </c>
      <c r="O8" s="39">
        <v>0.03</v>
      </c>
      <c r="P8" s="39">
        <v>2.59</v>
      </c>
      <c r="Q8" s="39">
        <v>28.2</v>
      </c>
      <c r="R8" s="39">
        <v>0.06</v>
      </c>
      <c r="S8" s="39">
        <v>99</v>
      </c>
      <c r="T8" s="39">
        <v>32</v>
      </c>
      <c r="U8" s="39" t="s">
        <v>112</v>
      </c>
      <c r="V8" s="39">
        <v>137</v>
      </c>
      <c r="W8" s="39" t="s">
        <v>113</v>
      </c>
      <c r="X8" s="39">
        <v>17.7</v>
      </c>
      <c r="Y8" s="39">
        <v>105</v>
      </c>
      <c r="Z8" s="39">
        <v>13</v>
      </c>
      <c r="AA8" s="39">
        <v>2.4</v>
      </c>
      <c r="AB8" s="39" t="s">
        <v>112</v>
      </c>
      <c r="AC8" s="39">
        <v>2.7</v>
      </c>
      <c r="AD8" s="39">
        <v>2041</v>
      </c>
      <c r="AE8" s="39">
        <v>1.1100000000000001</v>
      </c>
      <c r="AF8" s="39">
        <v>0.48</v>
      </c>
      <c r="AG8" s="39">
        <v>0.75</v>
      </c>
      <c r="AH8" s="39">
        <v>20</v>
      </c>
      <c r="AI8" s="39">
        <v>1.27</v>
      </c>
      <c r="AJ8" s="39">
        <v>1</v>
      </c>
      <c r="AK8" s="39" t="s">
        <v>111</v>
      </c>
      <c r="AL8" s="39">
        <v>0.2</v>
      </c>
      <c r="AM8" s="39">
        <v>5.3</v>
      </c>
      <c r="AN8" s="39">
        <v>6.7</v>
      </c>
      <c r="AO8" s="39">
        <v>42</v>
      </c>
      <c r="AP8" s="39">
        <v>0.06</v>
      </c>
      <c r="AQ8" s="39">
        <v>80280</v>
      </c>
      <c r="AR8" s="39">
        <v>13</v>
      </c>
      <c r="AS8" s="39">
        <v>2</v>
      </c>
      <c r="AT8" s="39">
        <v>6.1</v>
      </c>
      <c r="AU8" s="39" t="s">
        <v>113</v>
      </c>
      <c r="AV8" s="39" t="s">
        <v>118</v>
      </c>
      <c r="AW8" s="39">
        <v>1.67</v>
      </c>
      <c r="AX8" s="39">
        <v>43.1</v>
      </c>
      <c r="AY8" s="39" t="s">
        <v>114</v>
      </c>
      <c r="AZ8" s="39">
        <v>47.4</v>
      </c>
      <c r="BA8" s="39" t="s">
        <v>113</v>
      </c>
      <c r="BB8" s="39">
        <v>2</v>
      </c>
      <c r="BC8" s="39">
        <v>1.2</v>
      </c>
      <c r="BD8" s="39">
        <v>1</v>
      </c>
      <c r="BE8" s="39">
        <v>37</v>
      </c>
      <c r="BF8" s="39" t="s">
        <v>128</v>
      </c>
      <c r="BG8" s="39">
        <v>0.18</v>
      </c>
      <c r="BH8" s="39">
        <v>6.6</v>
      </c>
      <c r="BI8" s="39">
        <v>2.5</v>
      </c>
      <c r="BJ8" s="39">
        <v>1.1000000000000001</v>
      </c>
      <c r="BK8" s="39">
        <v>0.06</v>
      </c>
      <c r="BL8" s="39">
        <v>1.28</v>
      </c>
      <c r="BM8" s="39">
        <v>21</v>
      </c>
      <c r="BN8" s="39">
        <v>139</v>
      </c>
      <c r="BO8" s="39">
        <v>6.9</v>
      </c>
      <c r="BP8" s="39">
        <v>0.4</v>
      </c>
      <c r="BQ8" s="39" t="s">
        <v>118</v>
      </c>
      <c r="BR8" s="39">
        <v>26</v>
      </c>
      <c r="BS8" s="39">
        <v>2.359</v>
      </c>
      <c r="BT8" s="39">
        <v>0.20399999999999999</v>
      </c>
      <c r="BU8" s="39">
        <v>0.97399999999999998</v>
      </c>
      <c r="BV8" s="39">
        <v>2.7210000000000001</v>
      </c>
      <c r="BW8" s="39">
        <v>2.44</v>
      </c>
      <c r="BX8" s="39">
        <v>0.02</v>
      </c>
      <c r="BY8" s="39">
        <v>4.12</v>
      </c>
      <c r="BZ8" s="39" t="s">
        <v>115</v>
      </c>
      <c r="CA8" s="39">
        <v>2.2999999999999998</v>
      </c>
      <c r="CB8" s="39">
        <v>0.6</v>
      </c>
      <c r="CC8" s="39">
        <v>4.8495200000000001</v>
      </c>
      <c r="CD8" s="39">
        <v>0.33</v>
      </c>
      <c r="CE8" s="39">
        <v>0.08</v>
      </c>
      <c r="CF8" s="39">
        <v>7.0000000000000007E-2</v>
      </c>
      <c r="CG8" s="39">
        <v>67.61</v>
      </c>
      <c r="CH8" s="39" t="s">
        <v>115</v>
      </c>
      <c r="CI8" s="39">
        <v>0.11</v>
      </c>
      <c r="CJ8" s="39" t="s">
        <v>115</v>
      </c>
      <c r="CK8" s="39">
        <v>10.78</v>
      </c>
    </row>
    <row r="9" spans="1:89" x14ac:dyDescent="0.25">
      <c r="D9" s="28">
        <f t="shared" ref="D9" si="2">(D7/D8)*100</f>
        <v>100.70921985815602</v>
      </c>
      <c r="E9" s="28">
        <f t="shared" ref="E9" si="3">(E7/E8)*100</f>
        <v>101.2987012987013</v>
      </c>
      <c r="F9" s="28">
        <f t="shared" ref="F9" si="4">(F7/F8)*100</f>
        <v>104.53514739229026</v>
      </c>
      <c r="G9" s="28">
        <f t="shared" ref="G9" si="5">(G7/G8)*100</f>
        <v>115.27093596059113</v>
      </c>
      <c r="H9" s="28" t="s">
        <v>312</v>
      </c>
      <c r="I9" s="28" t="s">
        <v>312</v>
      </c>
      <c r="J9" s="28">
        <f t="shared" ref="J9" si="6">(J7/J8)*100</f>
        <v>102.98507462686565</v>
      </c>
      <c r="K9" s="28">
        <f t="shared" ref="K9" si="7">(K7/K8)*100</f>
        <v>103.33333333333334</v>
      </c>
      <c r="L9" s="28">
        <f t="shared" ref="L9" si="8">(L7/L8)*100</f>
        <v>106.25</v>
      </c>
      <c r="M9" s="31">
        <f t="shared" ref="M9" si="9">(M7/M8)*100</f>
        <v>120</v>
      </c>
      <c r="N9" s="28">
        <f t="shared" ref="N9" si="10">(N7/N8)*100</f>
        <v>100</v>
      </c>
      <c r="O9" s="28">
        <f t="shared" ref="O9" si="11">(O7/O8)*100</f>
        <v>100</v>
      </c>
      <c r="P9" s="28">
        <f t="shared" ref="P9" si="12">(P7/P8)*100</f>
        <v>106.94980694980696</v>
      </c>
      <c r="Q9" s="28" t="s">
        <v>312</v>
      </c>
      <c r="R9" s="28">
        <f t="shared" ref="R9" si="13">(R7/R8)*100</f>
        <v>100</v>
      </c>
      <c r="S9" s="28">
        <f t="shared" ref="S9" si="14">(S7/S8)*100</f>
        <v>96.969696969696969</v>
      </c>
      <c r="T9" s="30">
        <f t="shared" ref="T9" si="15">(T7/T8)*100</f>
        <v>121.875</v>
      </c>
      <c r="U9" s="28" t="s">
        <v>312</v>
      </c>
      <c r="V9" s="28">
        <f t="shared" ref="V9" si="16">(V7/V8)*100</f>
        <v>100.72992700729928</v>
      </c>
      <c r="W9" s="28" t="s">
        <v>312</v>
      </c>
      <c r="X9" s="31">
        <f t="shared" ref="X9" si="17">(X7/X8)*100</f>
        <v>125.98870056497175</v>
      </c>
      <c r="Y9" s="28">
        <f t="shared" ref="Y9" si="18">(Y7/Y8)*100</f>
        <v>102.85714285714285</v>
      </c>
      <c r="Z9" s="28">
        <f t="shared" ref="Z9" si="19">(Z7/Z8)*100</f>
        <v>110.00000000000001</v>
      </c>
      <c r="AA9" s="28">
        <f t="shared" ref="AA9" si="20">(AA7/AA8)*100</f>
        <v>112.50000000000003</v>
      </c>
      <c r="AB9" s="28" t="s">
        <v>312</v>
      </c>
      <c r="AC9" s="28">
        <f t="shared" ref="AC9" si="21">(AC7/AC8)*100</f>
        <v>100</v>
      </c>
      <c r="AD9" s="28">
        <f t="shared" ref="AD9" si="22">(AD7/AD8)*100</f>
        <v>99.510044096031365</v>
      </c>
      <c r="AE9" s="28">
        <f t="shared" ref="AE9" si="23">(AE7/AE8)*100</f>
        <v>103.60360360360359</v>
      </c>
      <c r="AF9" s="28">
        <f t="shared" ref="AF9" si="24">(AF7/AF8)*100</f>
        <v>110.41666666666667</v>
      </c>
      <c r="AG9" s="28">
        <f t="shared" ref="AG9" si="25">(AG7/AG8)*100</f>
        <v>108</v>
      </c>
      <c r="AH9" s="28">
        <f t="shared" ref="AH9" si="26">(AH7/AH8)*100</f>
        <v>114.99999999999999</v>
      </c>
      <c r="AI9" s="28">
        <f t="shared" ref="AI9" si="27">(AI7/AI8)*100</f>
        <v>100.78740157480314</v>
      </c>
      <c r="AJ9" s="31">
        <f t="shared" ref="AJ9" si="28">(AJ7/AJ8)*100</f>
        <v>200</v>
      </c>
      <c r="AK9" s="28" t="s">
        <v>312</v>
      </c>
      <c r="AL9" s="28">
        <f t="shared" ref="AL9" si="29">(AL7/AL8)*100</f>
        <v>100</v>
      </c>
      <c r="AM9" s="31">
        <f t="shared" ref="AM9" si="30">(AM7/AM8)*100</f>
        <v>120.75471698113209</v>
      </c>
      <c r="AN9" s="28">
        <f t="shared" ref="AN9" si="31">(AN7/AN8)*100</f>
        <v>111.94029850746267</v>
      </c>
      <c r="AO9" s="28">
        <f t="shared" ref="AO9" si="32">(AO7/AO8)*100</f>
        <v>100</v>
      </c>
      <c r="AP9" s="28">
        <f t="shared" ref="AP9" si="33">(AP7/AP8)*100</f>
        <v>100</v>
      </c>
      <c r="AQ9" s="28">
        <f t="shared" ref="AQ9" si="34">(AQ7/AQ8)*100</f>
        <v>102.07025411061285</v>
      </c>
      <c r="AR9" s="31">
        <f t="shared" ref="AR9" si="35">(AR7/AR8)*100</f>
        <v>115.38461538461537</v>
      </c>
      <c r="AS9" s="28">
        <f t="shared" ref="AS9" si="36">(AS7/AS8)*100</f>
        <v>100</v>
      </c>
      <c r="AT9" s="28">
        <f t="shared" ref="AT9" si="37">(AT7/AT8)*100</f>
        <v>113.11475409836066</v>
      </c>
      <c r="AU9" s="28" t="s">
        <v>312</v>
      </c>
      <c r="AV9" s="28" t="s">
        <v>312</v>
      </c>
      <c r="AW9" s="28">
        <f t="shared" ref="AW9" si="38">(AW7/AW8)*100</f>
        <v>105.38922155688624</v>
      </c>
      <c r="AX9" s="28">
        <f t="shared" ref="AX9" si="39">(AX7/AX8)*100</f>
        <v>99.303944315545237</v>
      </c>
      <c r="AY9" s="28" t="s">
        <v>312</v>
      </c>
      <c r="AZ9" s="28">
        <f t="shared" ref="AZ9" si="40">(AZ7/AZ8)*100</f>
        <v>98.101265822784811</v>
      </c>
      <c r="BA9" s="28" t="s">
        <v>312</v>
      </c>
      <c r="BB9" s="28">
        <f t="shared" ref="BB9" si="41">(BB7/BB8)*100</f>
        <v>100</v>
      </c>
      <c r="BC9" s="28">
        <f t="shared" ref="BC9" si="42">(BC7/BC8)*100</f>
        <v>108.33333333333334</v>
      </c>
      <c r="BD9" s="28">
        <f t="shared" ref="BD9" si="43">(BD7/BD8)*100</f>
        <v>100</v>
      </c>
      <c r="BE9" s="28">
        <f t="shared" ref="BE9" si="44">(BE7/BE8)*100</f>
        <v>105.40540540540539</v>
      </c>
      <c r="BF9" s="28" t="s">
        <v>312</v>
      </c>
      <c r="BG9" s="28">
        <f t="shared" ref="BG9" si="45">(BG7/BG8)*100</f>
        <v>111.11111111111111</v>
      </c>
      <c r="BH9" s="28">
        <f t="shared" ref="BH9" si="46">(BH7/BH8)*100</f>
        <v>107.42424242424242</v>
      </c>
      <c r="BI9" s="28">
        <f t="shared" ref="BI9" si="47">(BI7/BI8)*100</f>
        <v>104</v>
      </c>
      <c r="BJ9" s="28">
        <f t="shared" ref="BJ9" si="48">(BJ7/BJ8)*100</f>
        <v>109.09090909090908</v>
      </c>
      <c r="BK9" s="31">
        <f t="shared" ref="BK9" si="49">(BK7/BK8)*100</f>
        <v>116.66666666666667</v>
      </c>
      <c r="BL9" s="28">
        <f t="shared" ref="BL9" si="50">(BL7/BL8)*100</f>
        <v>107.8125</v>
      </c>
      <c r="BM9" s="28">
        <f t="shared" ref="BM9" si="51">(BM7/BM8)*100</f>
        <v>104.76190476190477</v>
      </c>
      <c r="BN9" s="28">
        <f t="shared" ref="BN9" si="52">(BN7/BN8)*100</f>
        <v>89.208633093525179</v>
      </c>
      <c r="BO9" s="28">
        <f t="shared" ref="BO9" si="53">(BO7/BO8)*100</f>
        <v>92.753623188405797</v>
      </c>
      <c r="BP9" s="28">
        <f t="shared" ref="BP9" si="54">(BP7/BP8)*100</f>
        <v>100</v>
      </c>
      <c r="BQ9" s="28" t="s">
        <v>312</v>
      </c>
      <c r="BR9" s="30">
        <f t="shared" ref="BR9" si="55">(BR7/BR8)*100</f>
        <v>122.69230769230768</v>
      </c>
      <c r="BS9" s="28">
        <f t="shared" ref="BS9" si="56">(BS7/BS8)*100</f>
        <v>96.54090716405257</v>
      </c>
      <c r="BT9" s="31">
        <f t="shared" ref="BT9" si="57">(BT7/BT8)*100</f>
        <v>117.15686274509804</v>
      </c>
      <c r="BU9" s="28">
        <f t="shared" ref="BU9" si="58">(BU7/BU8)*100</f>
        <v>104.62012320328542</v>
      </c>
      <c r="BV9" s="28">
        <f t="shared" ref="BV9" si="59">(BV7/BV8)*100</f>
        <v>100.07350238882763</v>
      </c>
      <c r="BW9" s="28">
        <f t="shared" ref="BW9" si="60">(BW7/BW8)*100</f>
        <v>100.81967213114753</v>
      </c>
      <c r="BX9" s="28">
        <f t="shared" ref="BX9" si="61">(BX7/BX8)*100</f>
        <v>100</v>
      </c>
      <c r="BY9" s="28">
        <f t="shared" ref="BY9" si="62">(BY7/BY8)*100</f>
        <v>102.42718446601941</v>
      </c>
      <c r="BZ9" s="28" t="s">
        <v>312</v>
      </c>
      <c r="CA9" s="28">
        <f t="shared" ref="CA9" si="63">(CA7/CA8)*100</f>
        <v>101.73913043478262</v>
      </c>
      <c r="CB9" s="28">
        <f t="shared" ref="CB9" si="64">(CB7/CB8)*100</f>
        <v>95</v>
      </c>
      <c r="CC9" s="30">
        <f t="shared" ref="CC9" si="65">(CC7/CC8)*100</f>
        <v>172.59440109536612</v>
      </c>
      <c r="CD9" s="28">
        <f t="shared" ref="CD9" si="66">(CD7/CD8)*100</f>
        <v>100</v>
      </c>
      <c r="CE9" s="28">
        <f t="shared" ref="CE9" si="67">(CE7/CE8)*100</f>
        <v>100</v>
      </c>
      <c r="CF9" s="28">
        <f t="shared" ref="CF9" si="68">(CF7/CF8)*100</f>
        <v>100</v>
      </c>
      <c r="CG9" s="28">
        <f t="shared" ref="CG9" si="69">(CG7/CG8)*100</f>
        <v>98.654045259576989</v>
      </c>
      <c r="CH9" s="28" t="s">
        <v>312</v>
      </c>
      <c r="CI9" s="28">
        <f t="shared" ref="CI9" si="70">(CI7/CI8)*100</f>
        <v>90.909090909090921</v>
      </c>
      <c r="CJ9" s="28" t="s">
        <v>312</v>
      </c>
      <c r="CK9" s="28">
        <f t="shared" ref="CK9" si="71">(CK7/CK8)*100</f>
        <v>100.18552875695734</v>
      </c>
    </row>
    <row r="10" spans="1:89" s="38" customFormat="1" ht="12.75" x14ac:dyDescent="0.2">
      <c r="A10" s="38" t="s">
        <v>287</v>
      </c>
      <c r="B10" s="38" t="s">
        <v>288</v>
      </c>
      <c r="C10" s="40" t="s">
        <v>286</v>
      </c>
      <c r="D10" s="41">
        <v>6.92</v>
      </c>
      <c r="E10" s="39">
        <v>1.89</v>
      </c>
      <c r="F10" s="39">
        <v>1.643</v>
      </c>
      <c r="G10" s="39">
        <v>3</v>
      </c>
      <c r="H10" s="39" t="s">
        <v>111</v>
      </c>
      <c r="I10" s="39" t="s">
        <v>112</v>
      </c>
      <c r="J10" s="39">
        <v>1.27</v>
      </c>
      <c r="K10" s="39">
        <v>5.0999999999999996</v>
      </c>
      <c r="L10" s="39">
        <v>9.58</v>
      </c>
      <c r="M10" s="39" t="s">
        <v>178</v>
      </c>
      <c r="N10" s="39">
        <v>5.63</v>
      </c>
      <c r="O10" s="39">
        <v>0.04</v>
      </c>
      <c r="P10" s="39">
        <v>0.79</v>
      </c>
      <c r="Q10" s="39">
        <v>6.9</v>
      </c>
      <c r="R10" s="39" t="s">
        <v>115</v>
      </c>
      <c r="S10" s="39">
        <v>10</v>
      </c>
      <c r="T10" s="39">
        <v>32</v>
      </c>
      <c r="U10" s="39">
        <v>21</v>
      </c>
      <c r="V10" s="39">
        <v>524</v>
      </c>
      <c r="W10" s="39" t="s">
        <v>113</v>
      </c>
      <c r="X10" s="39" t="s">
        <v>178</v>
      </c>
      <c r="Y10" s="39">
        <v>599</v>
      </c>
      <c r="Z10" s="39">
        <v>34</v>
      </c>
      <c r="AA10" s="39">
        <v>23.3</v>
      </c>
      <c r="AB10" s="39">
        <v>36</v>
      </c>
      <c r="AC10" s="39">
        <v>0.5</v>
      </c>
      <c r="AD10" s="39">
        <v>455</v>
      </c>
      <c r="AE10" s="39">
        <v>5.18</v>
      </c>
      <c r="AF10" s="39">
        <v>2.46</v>
      </c>
      <c r="AG10" s="39">
        <v>1.88</v>
      </c>
      <c r="AH10" s="39">
        <v>11</v>
      </c>
      <c r="AI10" s="39">
        <v>7.1</v>
      </c>
      <c r="AJ10" s="39" t="s">
        <v>111</v>
      </c>
      <c r="AK10" s="39" t="s">
        <v>111</v>
      </c>
      <c r="AL10" s="39">
        <v>0.96</v>
      </c>
      <c r="AM10" s="39">
        <v>10.199999999999999</v>
      </c>
      <c r="AN10" s="39">
        <v>14.4</v>
      </c>
      <c r="AO10" s="39" t="s">
        <v>112</v>
      </c>
      <c r="AP10" s="39">
        <v>0.25</v>
      </c>
      <c r="AQ10" s="39">
        <v>48914</v>
      </c>
      <c r="AR10" s="39" t="s">
        <v>127</v>
      </c>
      <c r="AS10" s="39" t="s">
        <v>111</v>
      </c>
      <c r="AT10" s="39">
        <v>21.6</v>
      </c>
      <c r="AU10" s="39">
        <v>97</v>
      </c>
      <c r="AV10" s="39">
        <v>148</v>
      </c>
      <c r="AW10" s="39">
        <v>5.25</v>
      </c>
      <c r="AX10" s="39">
        <v>4.9000000000000004</v>
      </c>
      <c r="AY10" s="39" t="s">
        <v>114</v>
      </c>
      <c r="AZ10" s="39">
        <v>0.5</v>
      </c>
      <c r="BA10" s="39" t="s">
        <v>113</v>
      </c>
      <c r="BB10" s="39">
        <v>3</v>
      </c>
      <c r="BC10" s="39">
        <v>5.8</v>
      </c>
      <c r="BD10" s="39" t="s">
        <v>111</v>
      </c>
      <c r="BE10" s="39">
        <v>133</v>
      </c>
      <c r="BF10" s="39" t="s">
        <v>128</v>
      </c>
      <c r="BG10" s="39">
        <v>0.97</v>
      </c>
      <c r="BH10" s="39">
        <v>0.1</v>
      </c>
      <c r="BI10" s="39">
        <v>4.8</v>
      </c>
      <c r="BJ10" s="39" t="s">
        <v>128</v>
      </c>
      <c r="BK10" s="39">
        <v>0.31</v>
      </c>
      <c r="BL10" s="39">
        <v>85.9</v>
      </c>
      <c r="BM10" s="39" t="s">
        <v>113</v>
      </c>
      <c r="BN10" s="39" t="s">
        <v>111</v>
      </c>
      <c r="BO10" s="39">
        <v>31.2</v>
      </c>
      <c r="BP10" s="39">
        <v>1.8</v>
      </c>
      <c r="BQ10" s="39" t="s">
        <v>118</v>
      </c>
      <c r="BR10" s="39">
        <v>4.3</v>
      </c>
      <c r="BS10" s="39">
        <v>1.84E-2</v>
      </c>
      <c r="BT10" s="39">
        <v>3.0819999999999999</v>
      </c>
      <c r="BU10" s="39">
        <v>4.9720000000000004</v>
      </c>
      <c r="BV10" s="39">
        <v>0.57299999999999995</v>
      </c>
      <c r="BW10" s="39">
        <v>2.3199999999999998</v>
      </c>
      <c r="BX10" s="39">
        <v>0.06</v>
      </c>
      <c r="BY10" s="39">
        <v>7.24</v>
      </c>
      <c r="BZ10" s="39" t="s">
        <v>115</v>
      </c>
      <c r="CA10" s="39">
        <v>13.66</v>
      </c>
      <c r="CB10" s="39">
        <v>0.11</v>
      </c>
      <c r="CC10" s="39">
        <v>2.3497699999999999</v>
      </c>
      <c r="CD10" s="39">
        <v>9.25</v>
      </c>
      <c r="CE10" s="39">
        <v>6.41</v>
      </c>
      <c r="CF10" s="39">
        <v>0.18</v>
      </c>
      <c r="CG10" s="39">
        <v>0.09</v>
      </c>
      <c r="CH10" s="39">
        <v>14.55</v>
      </c>
      <c r="CI10" s="39">
        <v>0.01</v>
      </c>
      <c r="CJ10" s="39">
        <v>0.01</v>
      </c>
      <c r="CK10" s="39" t="s">
        <v>115</v>
      </c>
    </row>
    <row r="11" spans="1:89" s="38" customFormat="1" ht="12.75" x14ac:dyDescent="0.2">
      <c r="A11" s="38" t="s">
        <v>297</v>
      </c>
      <c r="B11" s="38" t="s">
        <v>298</v>
      </c>
      <c r="C11" s="40" t="s">
        <v>286</v>
      </c>
      <c r="D11" s="41">
        <v>6.96</v>
      </c>
      <c r="E11" s="39">
        <v>1.9</v>
      </c>
      <c r="F11" s="39">
        <v>1.6919999999999999</v>
      </c>
      <c r="G11" s="39" t="s">
        <v>111</v>
      </c>
      <c r="H11" s="39" t="s">
        <v>111</v>
      </c>
      <c r="I11" s="39" t="s">
        <v>112</v>
      </c>
      <c r="J11" s="39">
        <v>1.28</v>
      </c>
      <c r="K11" s="39">
        <v>5.0999999999999996</v>
      </c>
      <c r="L11" s="39">
        <v>9.49</v>
      </c>
      <c r="M11" s="39">
        <v>0.1</v>
      </c>
      <c r="N11" s="39">
        <v>5.56</v>
      </c>
      <c r="O11" s="39">
        <v>0.04</v>
      </c>
      <c r="P11" s="39">
        <v>0.77</v>
      </c>
      <c r="Q11" s="39">
        <v>6.9</v>
      </c>
      <c r="R11" s="39" t="s">
        <v>115</v>
      </c>
      <c r="S11" s="39">
        <v>10</v>
      </c>
      <c r="T11" s="39">
        <v>33</v>
      </c>
      <c r="U11" s="39">
        <v>29</v>
      </c>
      <c r="V11" s="39">
        <v>520</v>
      </c>
      <c r="W11" s="39" t="s">
        <v>113</v>
      </c>
      <c r="X11" s="39" t="s">
        <v>178</v>
      </c>
      <c r="Y11" s="39">
        <v>595</v>
      </c>
      <c r="Z11" s="39">
        <v>33.9</v>
      </c>
      <c r="AA11" s="39">
        <v>23.3</v>
      </c>
      <c r="AB11" s="39">
        <v>35</v>
      </c>
      <c r="AC11" s="39">
        <v>0.6</v>
      </c>
      <c r="AD11" s="39">
        <v>451</v>
      </c>
      <c r="AE11" s="39">
        <v>5.2</v>
      </c>
      <c r="AF11" s="39">
        <v>2.5</v>
      </c>
      <c r="AG11" s="39">
        <v>1.83</v>
      </c>
      <c r="AH11" s="39">
        <v>11</v>
      </c>
      <c r="AI11" s="39">
        <v>7.22</v>
      </c>
      <c r="AJ11" s="39" t="s">
        <v>111</v>
      </c>
      <c r="AK11" s="39" t="s">
        <v>111</v>
      </c>
      <c r="AL11" s="39">
        <v>0.94</v>
      </c>
      <c r="AM11" s="39">
        <v>10.199999999999999</v>
      </c>
      <c r="AN11" s="39">
        <v>14.3</v>
      </c>
      <c r="AO11" s="39" t="s">
        <v>112</v>
      </c>
      <c r="AP11" s="39">
        <v>0.26</v>
      </c>
      <c r="AQ11" s="39">
        <v>48243</v>
      </c>
      <c r="AR11" s="39" t="s">
        <v>127</v>
      </c>
      <c r="AS11" s="39" t="s">
        <v>111</v>
      </c>
      <c r="AT11" s="39">
        <v>21.6</v>
      </c>
      <c r="AU11" s="39">
        <v>96</v>
      </c>
      <c r="AV11" s="39">
        <v>148</v>
      </c>
      <c r="AW11" s="39">
        <v>5.21</v>
      </c>
      <c r="AX11" s="39">
        <v>4.9000000000000004</v>
      </c>
      <c r="AY11" s="39" t="s">
        <v>114</v>
      </c>
      <c r="AZ11" s="39">
        <v>0.4</v>
      </c>
      <c r="BA11" s="39" t="s">
        <v>113</v>
      </c>
      <c r="BB11" s="39">
        <v>3</v>
      </c>
      <c r="BC11" s="39">
        <v>5.9</v>
      </c>
      <c r="BD11" s="39" t="s">
        <v>111</v>
      </c>
      <c r="BE11" s="39">
        <v>134</v>
      </c>
      <c r="BF11" s="39" t="s">
        <v>128</v>
      </c>
      <c r="BG11" s="39">
        <v>0.95</v>
      </c>
      <c r="BH11" s="39">
        <v>0.1</v>
      </c>
      <c r="BI11" s="39">
        <v>4.7</v>
      </c>
      <c r="BJ11" s="39" t="s">
        <v>128</v>
      </c>
      <c r="BK11" s="39">
        <v>0.3</v>
      </c>
      <c r="BL11" s="39">
        <v>85.39</v>
      </c>
      <c r="BM11" s="39" t="s">
        <v>113</v>
      </c>
      <c r="BN11" s="39" t="s">
        <v>111</v>
      </c>
      <c r="BO11" s="39">
        <v>31.6</v>
      </c>
      <c r="BP11" s="39">
        <v>1.7</v>
      </c>
      <c r="BQ11" s="39" t="s">
        <v>118</v>
      </c>
      <c r="BR11" s="39">
        <v>6.5</v>
      </c>
      <c r="BS11" s="39">
        <v>1.03E-2</v>
      </c>
      <c r="BT11" s="39">
        <v>2.76</v>
      </c>
      <c r="BU11" s="39">
        <v>4.66</v>
      </c>
      <c r="BV11" s="39">
        <v>0.56399999999999995</v>
      </c>
      <c r="BW11" s="39">
        <v>2.31</v>
      </c>
      <c r="BX11" s="39">
        <v>0.06</v>
      </c>
      <c r="BY11" s="39">
        <v>7.19</v>
      </c>
      <c r="BZ11" s="39" t="s">
        <v>115</v>
      </c>
      <c r="CA11" s="39">
        <v>13.67</v>
      </c>
      <c r="CB11" s="39">
        <v>0.1</v>
      </c>
      <c r="CC11" s="39">
        <v>30.407</v>
      </c>
      <c r="CD11" s="39">
        <v>9.17</v>
      </c>
      <c r="CE11" s="39">
        <v>6.4</v>
      </c>
      <c r="CF11" s="39">
        <v>0.13</v>
      </c>
      <c r="CG11" s="39">
        <v>0.09</v>
      </c>
      <c r="CH11" s="39">
        <v>14.35</v>
      </c>
      <c r="CI11" s="39">
        <v>0.02</v>
      </c>
      <c r="CJ11" s="39">
        <v>0.02</v>
      </c>
      <c r="CK11" s="39" t="s">
        <v>115</v>
      </c>
    </row>
    <row r="12" spans="1:89" x14ac:dyDescent="0.25">
      <c r="D12" s="28">
        <f t="shared" ref="D12" si="72">(D10/D11)*100</f>
        <v>99.425287356321832</v>
      </c>
      <c r="E12" s="28">
        <f t="shared" ref="E12" si="73">(E10/E11)*100</f>
        <v>99.473684210526315</v>
      </c>
      <c r="F12" s="28">
        <f t="shared" ref="F12" si="74">(F10/F11)*100</f>
        <v>97.104018912529554</v>
      </c>
      <c r="G12" s="28" t="s">
        <v>312</v>
      </c>
      <c r="H12" s="28" t="s">
        <v>312</v>
      </c>
      <c r="I12" s="28" t="s">
        <v>312</v>
      </c>
      <c r="J12" s="28">
        <f t="shared" ref="J12" si="75">(J10/J11)*100</f>
        <v>99.21875</v>
      </c>
      <c r="K12" s="28">
        <f t="shared" ref="K12" si="76">(K10/K11)*100</f>
        <v>100</v>
      </c>
      <c r="L12" s="28">
        <f t="shared" ref="L12" si="77">(L10/L11)*100</f>
        <v>100.94836670179134</v>
      </c>
      <c r="M12" s="28" t="s">
        <v>312</v>
      </c>
      <c r="N12" s="28">
        <f t="shared" ref="N12" si="78">(N10/N11)*100</f>
        <v>101.25899280575541</v>
      </c>
      <c r="O12" s="28">
        <f t="shared" ref="O12" si="79">(O10/O11)*100</f>
        <v>100</v>
      </c>
      <c r="P12" s="28">
        <f t="shared" ref="P12" si="80">(P10/P11)*100</f>
        <v>102.59740259740259</v>
      </c>
      <c r="Q12" s="28">
        <f t="shared" ref="Q12" si="81">(Q10/Q11)*100</f>
        <v>100</v>
      </c>
      <c r="R12" s="28" t="s">
        <v>312</v>
      </c>
      <c r="S12" s="28">
        <f t="shared" ref="S12" si="82">(S10/S11)*100</f>
        <v>100</v>
      </c>
      <c r="T12" s="28">
        <f t="shared" ref="T12" si="83">(T10/T11)*100</f>
        <v>96.969696969696969</v>
      </c>
      <c r="U12" s="31">
        <f t="shared" ref="U12" si="84">(U10/U11)*100</f>
        <v>72.41379310344827</v>
      </c>
      <c r="V12" s="28">
        <f t="shared" ref="V12" si="85">(V10/V11)*100</f>
        <v>100.76923076923077</v>
      </c>
      <c r="W12" s="28" t="s">
        <v>312</v>
      </c>
      <c r="X12" s="28" t="s">
        <v>312</v>
      </c>
      <c r="Y12" s="28">
        <f t="shared" ref="Y12" si="86">(Y10/Y11)*100</f>
        <v>100.67226890756302</v>
      </c>
      <c r="Z12" s="28">
        <f t="shared" ref="Z12" si="87">(Z10/Z11)*100</f>
        <v>100.29498525073748</v>
      </c>
      <c r="AA12" s="28">
        <f t="shared" ref="AA12" si="88">(AA10/AA11)*100</f>
        <v>100</v>
      </c>
      <c r="AB12" s="28">
        <f t="shared" ref="AB12" si="89">(AB10/AB11)*100</f>
        <v>102.85714285714285</v>
      </c>
      <c r="AC12" s="31">
        <f t="shared" ref="AC12" si="90">(AC10/AC11)*100</f>
        <v>83.333333333333343</v>
      </c>
      <c r="AD12" s="28">
        <f t="shared" ref="AD12" si="91">(AD10/AD11)*100</f>
        <v>100.88691796008868</v>
      </c>
      <c r="AE12" s="28">
        <f t="shared" ref="AE12" si="92">(AE10/AE11)*100</f>
        <v>99.615384615384599</v>
      </c>
      <c r="AF12" s="28">
        <f t="shared" ref="AF12" si="93">(AF10/AF11)*100</f>
        <v>98.4</v>
      </c>
      <c r="AG12" s="28">
        <f t="shared" ref="AG12" si="94">(AG10/AG11)*100</f>
        <v>102.73224043715845</v>
      </c>
      <c r="AH12" s="28">
        <f t="shared" ref="AH12" si="95">(AH10/AH11)*100</f>
        <v>100</v>
      </c>
      <c r="AI12" s="28">
        <f t="shared" ref="AI12" si="96">(AI10/AI11)*100</f>
        <v>98.337950138504155</v>
      </c>
      <c r="AJ12" s="28" t="s">
        <v>312</v>
      </c>
      <c r="AK12" s="28" t="s">
        <v>312</v>
      </c>
      <c r="AL12" s="28">
        <f t="shared" ref="AL12" si="97">(AL10/AL11)*100</f>
        <v>102.12765957446808</v>
      </c>
      <c r="AM12" s="28">
        <f t="shared" ref="AM12" si="98">(AM10/AM11)*100</f>
        <v>100</v>
      </c>
      <c r="AN12" s="28">
        <f t="shared" ref="AN12" si="99">(AN10/AN11)*100</f>
        <v>100.69930069930069</v>
      </c>
      <c r="AO12" s="28" t="s">
        <v>312</v>
      </c>
      <c r="AP12" s="28">
        <f t="shared" ref="AP12" si="100">(AP10/AP11)*100</f>
        <v>96.153846153846146</v>
      </c>
      <c r="AQ12" s="28">
        <f t="shared" ref="AQ12" si="101">(AQ10/AQ11)*100</f>
        <v>101.39087536015587</v>
      </c>
      <c r="AR12" s="28" t="s">
        <v>312</v>
      </c>
      <c r="AS12" s="28" t="s">
        <v>312</v>
      </c>
      <c r="AT12" s="28">
        <f t="shared" ref="AT12" si="102">(AT10/AT11)*100</f>
        <v>100</v>
      </c>
      <c r="AU12" s="28">
        <f t="shared" ref="AU12" si="103">(AU10/AU11)*100</f>
        <v>101.04166666666667</v>
      </c>
      <c r="AV12" s="28">
        <f t="shared" ref="AV12" si="104">(AV10/AV11)*100</f>
        <v>100</v>
      </c>
      <c r="AW12" s="28">
        <f t="shared" ref="AW12" si="105">(AW10/AW11)*100</f>
        <v>100.76775431861805</v>
      </c>
      <c r="AX12" s="28">
        <f t="shared" ref="AX12" si="106">(AX10/AX11)*100</f>
        <v>100</v>
      </c>
      <c r="AY12" s="28" t="s">
        <v>312</v>
      </c>
      <c r="AZ12" s="31">
        <f t="shared" ref="AZ12" si="107">(AZ10/AZ11)*100</f>
        <v>125</v>
      </c>
      <c r="BA12" s="28" t="s">
        <v>312</v>
      </c>
      <c r="BB12" s="28">
        <f t="shared" ref="BB12" si="108">(BB10/BB11)*100</f>
        <v>100</v>
      </c>
      <c r="BC12" s="28">
        <f t="shared" ref="BC12" si="109">(BC10/BC11)*100</f>
        <v>98.305084745762699</v>
      </c>
      <c r="BD12" s="28" t="s">
        <v>312</v>
      </c>
      <c r="BE12" s="28">
        <f t="shared" ref="BE12" si="110">(BE10/BE11)*100</f>
        <v>99.253731343283576</v>
      </c>
      <c r="BF12" s="28" t="s">
        <v>312</v>
      </c>
      <c r="BG12" s="28">
        <f t="shared" ref="BG12" si="111">(BG10/BG11)*100</f>
        <v>102.10526315789474</v>
      </c>
      <c r="BH12" s="28">
        <f t="shared" ref="BH12" si="112">(BH10/BH11)*100</f>
        <v>100</v>
      </c>
      <c r="BI12" s="28">
        <f t="shared" ref="BI12" si="113">(BI10/BI11)*100</f>
        <v>102.12765957446808</v>
      </c>
      <c r="BJ12" s="28" t="s">
        <v>312</v>
      </c>
      <c r="BK12" s="28">
        <f t="shared" ref="BK12" si="114">(BK10/BK11)*100</f>
        <v>103.33333333333334</v>
      </c>
      <c r="BL12" s="28">
        <f t="shared" ref="BL12" si="115">(BL10/BL11)*100</f>
        <v>100.59725963227544</v>
      </c>
      <c r="BM12" s="28" t="s">
        <v>312</v>
      </c>
      <c r="BN12" s="28" t="s">
        <v>312</v>
      </c>
      <c r="BO12" s="28">
        <f t="shared" ref="BO12" si="116">(BO10/BO11)*100</f>
        <v>98.734177215189874</v>
      </c>
      <c r="BP12" s="28">
        <f t="shared" ref="BP12" si="117">(BP10/BP11)*100</f>
        <v>105.88235294117648</v>
      </c>
      <c r="BQ12" s="28" t="s">
        <v>312</v>
      </c>
      <c r="BR12" s="30">
        <f t="shared" ref="BR12" si="118">(BR10/BR11)*100</f>
        <v>66.153846153846146</v>
      </c>
      <c r="BS12" s="31">
        <f t="shared" ref="BS12" si="119">(BS10/BS11)*100</f>
        <v>178.64077669902912</v>
      </c>
      <c r="BT12" s="28">
        <f t="shared" ref="BT12" si="120">(BT10/BT11)*100</f>
        <v>111.66666666666667</v>
      </c>
      <c r="BU12" s="28">
        <f t="shared" ref="BU12" si="121">(BU10/BU11)*100</f>
        <v>106.6952789699571</v>
      </c>
      <c r="BV12" s="28">
        <f t="shared" ref="BV12" si="122">(BV10/BV11)*100</f>
        <v>101.59574468085107</v>
      </c>
      <c r="BW12" s="28">
        <f t="shared" ref="BW12" si="123">(BW10/BW11)*100</f>
        <v>100.43290043290042</v>
      </c>
      <c r="BX12" s="28">
        <f t="shared" ref="BX12" si="124">(BX10/BX11)*100</f>
        <v>100</v>
      </c>
      <c r="BY12" s="28">
        <f t="shared" ref="BY12" si="125">(BY10/BY11)*100</f>
        <v>100.69541029207232</v>
      </c>
      <c r="BZ12" s="28" t="s">
        <v>312</v>
      </c>
      <c r="CA12" s="28">
        <f t="shared" ref="CA12" si="126">(CA10/CA11)*100</f>
        <v>99.926847110460869</v>
      </c>
      <c r="CB12" s="28">
        <f t="shared" ref="CB12" si="127">(CB10/CB11)*100</f>
        <v>109.99999999999999</v>
      </c>
      <c r="CC12" s="30">
        <f t="shared" ref="CC12" si="128">(CC10/CC11)*100</f>
        <v>7.7277271680862958</v>
      </c>
      <c r="CD12" s="28">
        <f t="shared" ref="CD12" si="129">(CD10/CD11)*100</f>
        <v>100.87241003271539</v>
      </c>
      <c r="CE12" s="28">
        <f t="shared" ref="CE12" si="130">(CE10/CE11)*100</f>
        <v>100.15624999999999</v>
      </c>
      <c r="CF12" s="30">
        <f t="shared" ref="CF12" si="131">(CF10/CF11)*100</f>
        <v>138.46153846153845</v>
      </c>
      <c r="CG12" s="28">
        <f t="shared" ref="CG12" si="132">(CG10/CG11)*100</f>
        <v>100</v>
      </c>
      <c r="CH12" s="28">
        <f t="shared" ref="CH12" si="133">(CH10/CH11)*100</f>
        <v>101.39372822299653</v>
      </c>
      <c r="CI12" s="31">
        <f t="shared" ref="CI12" si="134">(CI10/CI11)*100</f>
        <v>50</v>
      </c>
      <c r="CJ12" s="31">
        <f t="shared" ref="CJ12" si="135">(CJ10/CJ11)*100</f>
        <v>50</v>
      </c>
      <c r="CK12" s="28" t="s">
        <v>312</v>
      </c>
    </row>
    <row r="14" spans="1:89" x14ac:dyDescent="0.25">
      <c r="A14" s="42" t="s">
        <v>313</v>
      </c>
    </row>
    <row r="15" spans="1:89" x14ac:dyDescent="0.25">
      <c r="A15" s="43" t="s">
        <v>314</v>
      </c>
    </row>
    <row r="18" spans="1:10" s="77" customFormat="1" ht="27" customHeight="1" x14ac:dyDescent="0.25">
      <c r="A18" s="76" t="s">
        <v>343</v>
      </c>
      <c r="E18" s="78"/>
      <c r="F18" s="78"/>
      <c r="G18" s="78"/>
    </row>
    <row r="19" spans="1:10" s="77" customFormat="1" ht="78.75" customHeight="1" x14ac:dyDescent="0.25">
      <c r="A19" s="79" t="s">
        <v>344</v>
      </c>
      <c r="B19" s="80"/>
      <c r="C19" s="80"/>
      <c r="D19" s="80"/>
      <c r="E19" s="80"/>
      <c r="F19" s="80"/>
      <c r="G19" s="80"/>
      <c r="H19" s="80"/>
      <c r="I19" s="80"/>
      <c r="J19" s="80"/>
    </row>
    <row r="20" spans="1:10" s="77" customFormat="1" ht="10.5" customHeight="1" x14ac:dyDescent="0.25">
      <c r="A20" s="81"/>
      <c r="E20" s="78"/>
      <c r="F20" s="78"/>
      <c r="G20" s="78"/>
    </row>
    <row r="21" spans="1:10" s="77" customFormat="1" ht="61.5" customHeight="1" x14ac:dyDescent="0.25">
      <c r="A21" s="79" t="s">
        <v>345</v>
      </c>
      <c r="B21" s="80"/>
      <c r="C21" s="80"/>
      <c r="D21" s="80"/>
      <c r="E21" s="80"/>
      <c r="F21" s="80"/>
      <c r="G21" s="80"/>
      <c r="H21" s="80"/>
      <c r="I21" s="80"/>
      <c r="J21" s="80"/>
    </row>
  </sheetData>
  <mergeCells count="2">
    <mergeCell ref="A19:J19"/>
    <mergeCell ref="A21:J21"/>
  </mergeCells>
  <conditionalFormatting sqref="D9:F9 J9:L9 N9:P9 R9:S9 V9 Y9:AA9 AC9:AG9 AI9 AL9 AN9:AQ9 AS9:AT9 AW9:AX9 AZ9 BB9:BE9 BG9:BJ9 BL9:BP9 BS9 BU9:BY9 CA9:CB9 CD9:CG9 CI9 CK9">
    <cfRule type="cellIs" dxfId="5" priority="3" operator="lessThanOrEqual">
      <formula>85</formula>
    </cfRule>
    <cfRule type="cellIs" dxfId="4" priority="4" operator="greaterThanOrEqual">
      <formula>115</formula>
    </cfRule>
  </conditionalFormatting>
  <conditionalFormatting sqref="D12:F12 J12:L12 N12:Q12 S12:T12 V12 Y12:AB12 AD12:AI12 AL12:AN12 AP12:AQ12 AT12:AX12 BB12:BC12 BE12 BG12:BI12 BK12:BL12 BO12:BP12 BT12:BY12 CA12:CB12 CD12:CE12 CG12:CH12">
    <cfRule type="cellIs" dxfId="3" priority="1" operator="lessThanOrEqual">
      <formula>85</formula>
    </cfRule>
    <cfRule type="cellIs" dxfId="2" priority="2" operator="greaterThanOrEqual">
      <formula>115</formula>
    </cfRule>
  </conditionalFormatting>
  <conditionalFormatting sqref="E6:G6 J6:O6 Q6:V6 X6:AA6 AC6:AD6 AG6:AI6 AK6:AQ6 AS6:AT6 AV6:AX6 AZ6 BB6:BE6 BG6:BN6 BP6:BS6 BV6">
    <cfRule type="cellIs" dxfId="1" priority="5" operator="lessThanOrEqual">
      <formula>85</formula>
    </cfRule>
    <cfRule type="cellIs" dxfId="0" priority="6" operator="greaterThanOrEqual">
      <formula>115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0B0FB-DC33-48BA-AD85-257F262A3523}">
  <dimension ref="A1:DC128"/>
  <sheetViews>
    <sheetView topLeftCell="A111" zoomScaleNormal="100" workbookViewId="0">
      <selection activeCell="A120" sqref="A120:XFD123"/>
    </sheetView>
  </sheetViews>
  <sheetFormatPr defaultRowHeight="12.75" x14ac:dyDescent="0.2"/>
  <cols>
    <col min="1" max="1" width="9.140625" style="12"/>
    <col min="2" max="2" width="15.140625" style="12" customWidth="1"/>
    <col min="3" max="3" width="20.7109375" style="12" customWidth="1"/>
    <col min="4" max="255" width="9.140625" style="12"/>
    <col min="256" max="256" width="15.140625" style="12" customWidth="1"/>
    <col min="257" max="257" width="20.7109375" style="12" customWidth="1"/>
    <col min="258" max="258" width="2" style="12" customWidth="1"/>
    <col min="259" max="259" width="2.28515625" style="12" customWidth="1"/>
    <col min="260" max="511" width="9.140625" style="12"/>
    <col min="512" max="512" width="15.140625" style="12" customWidth="1"/>
    <col min="513" max="513" width="20.7109375" style="12" customWidth="1"/>
    <col min="514" max="514" width="2" style="12" customWidth="1"/>
    <col min="515" max="515" width="2.28515625" style="12" customWidth="1"/>
    <col min="516" max="767" width="9.140625" style="12"/>
    <col min="768" max="768" width="15.140625" style="12" customWidth="1"/>
    <col min="769" max="769" width="20.7109375" style="12" customWidth="1"/>
    <col min="770" max="770" width="2" style="12" customWidth="1"/>
    <col min="771" max="771" width="2.28515625" style="12" customWidth="1"/>
    <col min="772" max="1023" width="9.140625" style="12"/>
    <col min="1024" max="1024" width="15.140625" style="12" customWidth="1"/>
    <col min="1025" max="1025" width="20.7109375" style="12" customWidth="1"/>
    <col min="1026" max="1026" width="2" style="12" customWidth="1"/>
    <col min="1027" max="1027" width="2.28515625" style="12" customWidth="1"/>
    <col min="1028" max="1279" width="9.140625" style="12"/>
    <col min="1280" max="1280" width="15.140625" style="12" customWidth="1"/>
    <col min="1281" max="1281" width="20.7109375" style="12" customWidth="1"/>
    <col min="1282" max="1282" width="2" style="12" customWidth="1"/>
    <col min="1283" max="1283" width="2.28515625" style="12" customWidth="1"/>
    <col min="1284" max="1535" width="9.140625" style="12"/>
    <col min="1536" max="1536" width="15.140625" style="12" customWidth="1"/>
    <col min="1537" max="1537" width="20.7109375" style="12" customWidth="1"/>
    <col min="1538" max="1538" width="2" style="12" customWidth="1"/>
    <col min="1539" max="1539" width="2.28515625" style="12" customWidth="1"/>
    <col min="1540" max="1791" width="9.140625" style="12"/>
    <col min="1792" max="1792" width="15.140625" style="12" customWidth="1"/>
    <col min="1793" max="1793" width="20.7109375" style="12" customWidth="1"/>
    <col min="1794" max="1794" width="2" style="12" customWidth="1"/>
    <col min="1795" max="1795" width="2.28515625" style="12" customWidth="1"/>
    <col min="1796" max="2047" width="9.140625" style="12"/>
    <col min="2048" max="2048" width="15.140625" style="12" customWidth="1"/>
    <col min="2049" max="2049" width="20.7109375" style="12" customWidth="1"/>
    <col min="2050" max="2050" width="2" style="12" customWidth="1"/>
    <col min="2051" max="2051" width="2.28515625" style="12" customWidth="1"/>
    <col min="2052" max="2303" width="9.140625" style="12"/>
    <col min="2304" max="2304" width="15.140625" style="12" customWidth="1"/>
    <col min="2305" max="2305" width="20.7109375" style="12" customWidth="1"/>
    <col min="2306" max="2306" width="2" style="12" customWidth="1"/>
    <col min="2307" max="2307" width="2.28515625" style="12" customWidth="1"/>
    <col min="2308" max="2559" width="9.140625" style="12"/>
    <col min="2560" max="2560" width="15.140625" style="12" customWidth="1"/>
    <col min="2561" max="2561" width="20.7109375" style="12" customWidth="1"/>
    <col min="2562" max="2562" width="2" style="12" customWidth="1"/>
    <col min="2563" max="2563" width="2.28515625" style="12" customWidth="1"/>
    <col min="2564" max="2815" width="9.140625" style="12"/>
    <col min="2816" max="2816" width="15.140625" style="12" customWidth="1"/>
    <col min="2817" max="2817" width="20.7109375" style="12" customWidth="1"/>
    <col min="2818" max="2818" width="2" style="12" customWidth="1"/>
    <col min="2819" max="2819" width="2.28515625" style="12" customWidth="1"/>
    <col min="2820" max="3071" width="9.140625" style="12"/>
    <col min="3072" max="3072" width="15.140625" style="12" customWidth="1"/>
    <col min="3073" max="3073" width="20.7109375" style="12" customWidth="1"/>
    <col min="3074" max="3074" width="2" style="12" customWidth="1"/>
    <col min="3075" max="3075" width="2.28515625" style="12" customWidth="1"/>
    <col min="3076" max="3327" width="9.140625" style="12"/>
    <col min="3328" max="3328" width="15.140625" style="12" customWidth="1"/>
    <col min="3329" max="3329" width="20.7109375" style="12" customWidth="1"/>
    <col min="3330" max="3330" width="2" style="12" customWidth="1"/>
    <col min="3331" max="3331" width="2.28515625" style="12" customWidth="1"/>
    <col min="3332" max="3583" width="9.140625" style="12"/>
    <col min="3584" max="3584" width="15.140625" style="12" customWidth="1"/>
    <col min="3585" max="3585" width="20.7109375" style="12" customWidth="1"/>
    <col min="3586" max="3586" width="2" style="12" customWidth="1"/>
    <col min="3587" max="3587" width="2.28515625" style="12" customWidth="1"/>
    <col min="3588" max="3839" width="9.140625" style="12"/>
    <col min="3840" max="3840" width="15.140625" style="12" customWidth="1"/>
    <col min="3841" max="3841" width="20.7109375" style="12" customWidth="1"/>
    <col min="3842" max="3842" width="2" style="12" customWidth="1"/>
    <col min="3843" max="3843" width="2.28515625" style="12" customWidth="1"/>
    <col min="3844" max="4095" width="9.140625" style="12"/>
    <col min="4096" max="4096" width="15.140625" style="12" customWidth="1"/>
    <col min="4097" max="4097" width="20.7109375" style="12" customWidth="1"/>
    <col min="4098" max="4098" width="2" style="12" customWidth="1"/>
    <col min="4099" max="4099" width="2.28515625" style="12" customWidth="1"/>
    <col min="4100" max="4351" width="9.140625" style="12"/>
    <col min="4352" max="4352" width="15.140625" style="12" customWidth="1"/>
    <col min="4353" max="4353" width="20.7109375" style="12" customWidth="1"/>
    <col min="4354" max="4354" width="2" style="12" customWidth="1"/>
    <col min="4355" max="4355" width="2.28515625" style="12" customWidth="1"/>
    <col min="4356" max="4607" width="9.140625" style="12"/>
    <col min="4608" max="4608" width="15.140625" style="12" customWidth="1"/>
    <col min="4609" max="4609" width="20.7109375" style="12" customWidth="1"/>
    <col min="4610" max="4610" width="2" style="12" customWidth="1"/>
    <col min="4611" max="4611" width="2.28515625" style="12" customWidth="1"/>
    <col min="4612" max="4863" width="9.140625" style="12"/>
    <col min="4864" max="4864" width="15.140625" style="12" customWidth="1"/>
    <col min="4865" max="4865" width="20.7109375" style="12" customWidth="1"/>
    <col min="4866" max="4866" width="2" style="12" customWidth="1"/>
    <col min="4867" max="4867" width="2.28515625" style="12" customWidth="1"/>
    <col min="4868" max="5119" width="9.140625" style="12"/>
    <col min="5120" max="5120" width="15.140625" style="12" customWidth="1"/>
    <col min="5121" max="5121" width="20.7109375" style="12" customWidth="1"/>
    <col min="5122" max="5122" width="2" style="12" customWidth="1"/>
    <col min="5123" max="5123" width="2.28515625" style="12" customWidth="1"/>
    <col min="5124" max="5375" width="9.140625" style="12"/>
    <col min="5376" max="5376" width="15.140625" style="12" customWidth="1"/>
    <col min="5377" max="5377" width="20.7109375" style="12" customWidth="1"/>
    <col min="5378" max="5378" width="2" style="12" customWidth="1"/>
    <col min="5379" max="5379" width="2.28515625" style="12" customWidth="1"/>
    <col min="5380" max="5631" width="9.140625" style="12"/>
    <col min="5632" max="5632" width="15.140625" style="12" customWidth="1"/>
    <col min="5633" max="5633" width="20.7109375" style="12" customWidth="1"/>
    <col min="5634" max="5634" width="2" style="12" customWidth="1"/>
    <col min="5635" max="5635" width="2.28515625" style="12" customWidth="1"/>
    <col min="5636" max="5887" width="9.140625" style="12"/>
    <col min="5888" max="5888" width="15.140625" style="12" customWidth="1"/>
    <col min="5889" max="5889" width="20.7109375" style="12" customWidth="1"/>
    <col min="5890" max="5890" width="2" style="12" customWidth="1"/>
    <col min="5891" max="5891" width="2.28515625" style="12" customWidth="1"/>
    <col min="5892" max="6143" width="9.140625" style="12"/>
    <col min="6144" max="6144" width="15.140625" style="12" customWidth="1"/>
    <col min="6145" max="6145" width="20.7109375" style="12" customWidth="1"/>
    <col min="6146" max="6146" width="2" style="12" customWidth="1"/>
    <col min="6147" max="6147" width="2.28515625" style="12" customWidth="1"/>
    <col min="6148" max="6399" width="9.140625" style="12"/>
    <col min="6400" max="6400" width="15.140625" style="12" customWidth="1"/>
    <col min="6401" max="6401" width="20.7109375" style="12" customWidth="1"/>
    <col min="6402" max="6402" width="2" style="12" customWidth="1"/>
    <col min="6403" max="6403" width="2.28515625" style="12" customWidth="1"/>
    <col min="6404" max="6655" width="9.140625" style="12"/>
    <col min="6656" max="6656" width="15.140625" style="12" customWidth="1"/>
    <col min="6657" max="6657" width="20.7109375" style="12" customWidth="1"/>
    <col min="6658" max="6658" width="2" style="12" customWidth="1"/>
    <col min="6659" max="6659" width="2.28515625" style="12" customWidth="1"/>
    <col min="6660" max="6911" width="9.140625" style="12"/>
    <col min="6912" max="6912" width="15.140625" style="12" customWidth="1"/>
    <col min="6913" max="6913" width="20.7109375" style="12" customWidth="1"/>
    <col min="6914" max="6914" width="2" style="12" customWidth="1"/>
    <col min="6915" max="6915" width="2.28515625" style="12" customWidth="1"/>
    <col min="6916" max="7167" width="9.140625" style="12"/>
    <col min="7168" max="7168" width="15.140625" style="12" customWidth="1"/>
    <col min="7169" max="7169" width="20.7109375" style="12" customWidth="1"/>
    <col min="7170" max="7170" width="2" style="12" customWidth="1"/>
    <col min="7171" max="7171" width="2.28515625" style="12" customWidth="1"/>
    <col min="7172" max="7423" width="9.140625" style="12"/>
    <col min="7424" max="7424" width="15.140625" style="12" customWidth="1"/>
    <col min="7425" max="7425" width="20.7109375" style="12" customWidth="1"/>
    <col min="7426" max="7426" width="2" style="12" customWidth="1"/>
    <col min="7427" max="7427" width="2.28515625" style="12" customWidth="1"/>
    <col min="7428" max="7679" width="9.140625" style="12"/>
    <col min="7680" max="7680" width="15.140625" style="12" customWidth="1"/>
    <col min="7681" max="7681" width="20.7109375" style="12" customWidth="1"/>
    <col min="7682" max="7682" width="2" style="12" customWidth="1"/>
    <col min="7683" max="7683" width="2.28515625" style="12" customWidth="1"/>
    <col min="7684" max="7935" width="9.140625" style="12"/>
    <col min="7936" max="7936" width="15.140625" style="12" customWidth="1"/>
    <col min="7937" max="7937" width="20.7109375" style="12" customWidth="1"/>
    <col min="7938" max="7938" width="2" style="12" customWidth="1"/>
    <col min="7939" max="7939" width="2.28515625" style="12" customWidth="1"/>
    <col min="7940" max="8191" width="9.140625" style="12"/>
    <col min="8192" max="8192" width="15.140625" style="12" customWidth="1"/>
    <col min="8193" max="8193" width="20.7109375" style="12" customWidth="1"/>
    <col min="8194" max="8194" width="2" style="12" customWidth="1"/>
    <col min="8195" max="8195" width="2.28515625" style="12" customWidth="1"/>
    <col min="8196" max="8447" width="9.140625" style="12"/>
    <col min="8448" max="8448" width="15.140625" style="12" customWidth="1"/>
    <col min="8449" max="8449" width="20.7109375" style="12" customWidth="1"/>
    <col min="8450" max="8450" width="2" style="12" customWidth="1"/>
    <col min="8451" max="8451" width="2.28515625" style="12" customWidth="1"/>
    <col min="8452" max="8703" width="9.140625" style="12"/>
    <col min="8704" max="8704" width="15.140625" style="12" customWidth="1"/>
    <col min="8705" max="8705" width="20.7109375" style="12" customWidth="1"/>
    <col min="8706" max="8706" width="2" style="12" customWidth="1"/>
    <col min="8707" max="8707" width="2.28515625" style="12" customWidth="1"/>
    <col min="8708" max="8959" width="9.140625" style="12"/>
    <col min="8960" max="8960" width="15.140625" style="12" customWidth="1"/>
    <col min="8961" max="8961" width="20.7109375" style="12" customWidth="1"/>
    <col min="8962" max="8962" width="2" style="12" customWidth="1"/>
    <col min="8963" max="8963" width="2.28515625" style="12" customWidth="1"/>
    <col min="8964" max="9215" width="9.140625" style="12"/>
    <col min="9216" max="9216" width="15.140625" style="12" customWidth="1"/>
    <col min="9217" max="9217" width="20.7109375" style="12" customWidth="1"/>
    <col min="9218" max="9218" width="2" style="12" customWidth="1"/>
    <col min="9219" max="9219" width="2.28515625" style="12" customWidth="1"/>
    <col min="9220" max="9471" width="9.140625" style="12"/>
    <col min="9472" max="9472" width="15.140625" style="12" customWidth="1"/>
    <col min="9473" max="9473" width="20.7109375" style="12" customWidth="1"/>
    <col min="9474" max="9474" width="2" style="12" customWidth="1"/>
    <col min="9475" max="9475" width="2.28515625" style="12" customWidth="1"/>
    <col min="9476" max="9727" width="9.140625" style="12"/>
    <col min="9728" max="9728" width="15.140625" style="12" customWidth="1"/>
    <col min="9729" max="9729" width="20.7109375" style="12" customWidth="1"/>
    <col min="9730" max="9730" width="2" style="12" customWidth="1"/>
    <col min="9731" max="9731" width="2.28515625" style="12" customWidth="1"/>
    <col min="9732" max="9983" width="9.140625" style="12"/>
    <col min="9984" max="9984" width="15.140625" style="12" customWidth="1"/>
    <col min="9985" max="9985" width="20.7109375" style="12" customWidth="1"/>
    <col min="9986" max="9986" width="2" style="12" customWidth="1"/>
    <col min="9987" max="9987" width="2.28515625" style="12" customWidth="1"/>
    <col min="9988" max="10239" width="9.140625" style="12"/>
    <col min="10240" max="10240" width="15.140625" style="12" customWidth="1"/>
    <col min="10241" max="10241" width="20.7109375" style="12" customWidth="1"/>
    <col min="10242" max="10242" width="2" style="12" customWidth="1"/>
    <col min="10243" max="10243" width="2.28515625" style="12" customWidth="1"/>
    <col min="10244" max="10495" width="9.140625" style="12"/>
    <col min="10496" max="10496" width="15.140625" style="12" customWidth="1"/>
    <col min="10497" max="10497" width="20.7109375" style="12" customWidth="1"/>
    <col min="10498" max="10498" width="2" style="12" customWidth="1"/>
    <col min="10499" max="10499" width="2.28515625" style="12" customWidth="1"/>
    <col min="10500" max="10751" width="9.140625" style="12"/>
    <col min="10752" max="10752" width="15.140625" style="12" customWidth="1"/>
    <col min="10753" max="10753" width="20.7109375" style="12" customWidth="1"/>
    <col min="10754" max="10754" width="2" style="12" customWidth="1"/>
    <col min="10755" max="10755" width="2.28515625" style="12" customWidth="1"/>
    <col min="10756" max="11007" width="9.140625" style="12"/>
    <col min="11008" max="11008" width="15.140625" style="12" customWidth="1"/>
    <col min="11009" max="11009" width="20.7109375" style="12" customWidth="1"/>
    <col min="11010" max="11010" width="2" style="12" customWidth="1"/>
    <col min="11011" max="11011" width="2.28515625" style="12" customWidth="1"/>
    <col min="11012" max="11263" width="9.140625" style="12"/>
    <col min="11264" max="11264" width="15.140625" style="12" customWidth="1"/>
    <col min="11265" max="11265" width="20.7109375" style="12" customWidth="1"/>
    <col min="11266" max="11266" width="2" style="12" customWidth="1"/>
    <col min="11267" max="11267" width="2.28515625" style="12" customWidth="1"/>
    <col min="11268" max="11519" width="9.140625" style="12"/>
    <col min="11520" max="11520" width="15.140625" style="12" customWidth="1"/>
    <col min="11521" max="11521" width="20.7109375" style="12" customWidth="1"/>
    <col min="11522" max="11522" width="2" style="12" customWidth="1"/>
    <col min="11523" max="11523" width="2.28515625" style="12" customWidth="1"/>
    <col min="11524" max="11775" width="9.140625" style="12"/>
    <col min="11776" max="11776" width="15.140625" style="12" customWidth="1"/>
    <col min="11777" max="11777" width="20.7109375" style="12" customWidth="1"/>
    <col min="11778" max="11778" width="2" style="12" customWidth="1"/>
    <col min="11779" max="11779" width="2.28515625" style="12" customWidth="1"/>
    <col min="11780" max="12031" width="9.140625" style="12"/>
    <col min="12032" max="12032" width="15.140625" style="12" customWidth="1"/>
    <col min="12033" max="12033" width="20.7109375" style="12" customWidth="1"/>
    <col min="12034" max="12034" width="2" style="12" customWidth="1"/>
    <col min="12035" max="12035" width="2.28515625" style="12" customWidth="1"/>
    <col min="12036" max="12287" width="9.140625" style="12"/>
    <col min="12288" max="12288" width="15.140625" style="12" customWidth="1"/>
    <col min="12289" max="12289" width="20.7109375" style="12" customWidth="1"/>
    <col min="12290" max="12290" width="2" style="12" customWidth="1"/>
    <col min="12291" max="12291" width="2.28515625" style="12" customWidth="1"/>
    <col min="12292" max="12543" width="9.140625" style="12"/>
    <col min="12544" max="12544" width="15.140625" style="12" customWidth="1"/>
    <col min="12545" max="12545" width="20.7109375" style="12" customWidth="1"/>
    <col min="12546" max="12546" width="2" style="12" customWidth="1"/>
    <col min="12547" max="12547" width="2.28515625" style="12" customWidth="1"/>
    <col min="12548" max="12799" width="9.140625" style="12"/>
    <col min="12800" max="12800" width="15.140625" style="12" customWidth="1"/>
    <col min="12801" max="12801" width="20.7109375" style="12" customWidth="1"/>
    <col min="12802" max="12802" width="2" style="12" customWidth="1"/>
    <col min="12803" max="12803" width="2.28515625" style="12" customWidth="1"/>
    <col min="12804" max="13055" width="9.140625" style="12"/>
    <col min="13056" max="13056" width="15.140625" style="12" customWidth="1"/>
    <col min="13057" max="13057" width="20.7109375" style="12" customWidth="1"/>
    <col min="13058" max="13058" width="2" style="12" customWidth="1"/>
    <col min="13059" max="13059" width="2.28515625" style="12" customWidth="1"/>
    <col min="13060" max="13311" width="9.140625" style="12"/>
    <col min="13312" max="13312" width="15.140625" style="12" customWidth="1"/>
    <col min="13313" max="13313" width="20.7109375" style="12" customWidth="1"/>
    <col min="13314" max="13314" width="2" style="12" customWidth="1"/>
    <col min="13315" max="13315" width="2.28515625" style="12" customWidth="1"/>
    <col min="13316" max="13567" width="9.140625" style="12"/>
    <col min="13568" max="13568" width="15.140625" style="12" customWidth="1"/>
    <col min="13569" max="13569" width="20.7109375" style="12" customWidth="1"/>
    <col min="13570" max="13570" width="2" style="12" customWidth="1"/>
    <col min="13571" max="13571" width="2.28515625" style="12" customWidth="1"/>
    <col min="13572" max="13823" width="9.140625" style="12"/>
    <col min="13824" max="13824" width="15.140625" style="12" customWidth="1"/>
    <col min="13825" max="13825" width="20.7109375" style="12" customWidth="1"/>
    <col min="13826" max="13826" width="2" style="12" customWidth="1"/>
    <col min="13827" max="13827" width="2.28515625" style="12" customWidth="1"/>
    <col min="13828" max="14079" width="9.140625" style="12"/>
    <col min="14080" max="14080" width="15.140625" style="12" customWidth="1"/>
    <col min="14081" max="14081" width="20.7109375" style="12" customWidth="1"/>
    <col min="14082" max="14082" width="2" style="12" customWidth="1"/>
    <col min="14083" max="14083" width="2.28515625" style="12" customWidth="1"/>
    <col min="14084" max="14335" width="9.140625" style="12"/>
    <col min="14336" max="14336" width="15.140625" style="12" customWidth="1"/>
    <col min="14337" max="14337" width="20.7109375" style="12" customWidth="1"/>
    <col min="14338" max="14338" width="2" style="12" customWidth="1"/>
    <col min="14339" max="14339" width="2.28515625" style="12" customWidth="1"/>
    <col min="14340" max="14591" width="9.140625" style="12"/>
    <col min="14592" max="14592" width="15.140625" style="12" customWidth="1"/>
    <col min="14593" max="14593" width="20.7109375" style="12" customWidth="1"/>
    <col min="14594" max="14594" width="2" style="12" customWidth="1"/>
    <col min="14595" max="14595" width="2.28515625" style="12" customWidth="1"/>
    <col min="14596" max="14847" width="9.140625" style="12"/>
    <col min="14848" max="14848" width="15.140625" style="12" customWidth="1"/>
    <col min="14849" max="14849" width="20.7109375" style="12" customWidth="1"/>
    <col min="14850" max="14850" width="2" style="12" customWidth="1"/>
    <col min="14851" max="14851" width="2.28515625" style="12" customWidth="1"/>
    <col min="14852" max="15103" width="9.140625" style="12"/>
    <col min="15104" max="15104" width="15.140625" style="12" customWidth="1"/>
    <col min="15105" max="15105" width="20.7109375" style="12" customWidth="1"/>
    <col min="15106" max="15106" width="2" style="12" customWidth="1"/>
    <col min="15107" max="15107" width="2.28515625" style="12" customWidth="1"/>
    <col min="15108" max="15359" width="9.140625" style="12"/>
    <col min="15360" max="15360" width="15.140625" style="12" customWidth="1"/>
    <col min="15361" max="15361" width="20.7109375" style="12" customWidth="1"/>
    <col min="15362" max="15362" width="2" style="12" customWidth="1"/>
    <col min="15363" max="15363" width="2.28515625" style="12" customWidth="1"/>
    <col min="15364" max="15615" width="9.140625" style="12"/>
    <col min="15616" max="15616" width="15.140625" style="12" customWidth="1"/>
    <col min="15617" max="15617" width="20.7109375" style="12" customWidth="1"/>
    <col min="15618" max="15618" width="2" style="12" customWidth="1"/>
    <col min="15619" max="15619" width="2.28515625" style="12" customWidth="1"/>
    <col min="15620" max="15871" width="9.140625" style="12"/>
    <col min="15872" max="15872" width="15.140625" style="12" customWidth="1"/>
    <col min="15873" max="15873" width="20.7109375" style="12" customWidth="1"/>
    <col min="15874" max="15874" width="2" style="12" customWidth="1"/>
    <col min="15875" max="15875" width="2.28515625" style="12" customWidth="1"/>
    <col min="15876" max="16127" width="9.140625" style="12"/>
    <col min="16128" max="16128" width="15.140625" style="12" customWidth="1"/>
    <col min="16129" max="16129" width="20.7109375" style="12" customWidth="1"/>
    <col min="16130" max="16130" width="2" style="12" customWidth="1"/>
    <col min="16131" max="16131" width="2.28515625" style="12" customWidth="1"/>
    <col min="16132" max="16384" width="9.140625" style="12"/>
  </cols>
  <sheetData>
    <row r="1" spans="1:107" x14ac:dyDescent="0.2">
      <c r="A1" s="51" t="s">
        <v>324</v>
      </c>
    </row>
    <row r="5" spans="1:107" x14ac:dyDescent="0.2">
      <c r="D5" s="52" t="s">
        <v>324</v>
      </c>
      <c r="E5" s="52" t="s">
        <v>324</v>
      </c>
      <c r="F5" s="52" t="s">
        <v>324</v>
      </c>
      <c r="G5" s="52" t="s">
        <v>324</v>
      </c>
      <c r="H5" s="52" t="s">
        <v>324</v>
      </c>
      <c r="I5" s="52" t="s">
        <v>324</v>
      </c>
      <c r="J5" s="52" t="s">
        <v>324</v>
      </c>
      <c r="K5" s="52" t="s">
        <v>324</v>
      </c>
      <c r="L5" s="52" t="s">
        <v>324</v>
      </c>
      <c r="M5" s="52" t="s">
        <v>324</v>
      </c>
      <c r="N5" s="52" t="s">
        <v>324</v>
      </c>
      <c r="O5" s="52" t="s">
        <v>324</v>
      </c>
      <c r="P5" s="52" t="s">
        <v>324</v>
      </c>
      <c r="Q5" s="52" t="s">
        <v>324</v>
      </c>
      <c r="R5" s="52" t="s">
        <v>324</v>
      </c>
      <c r="S5" s="52" t="s">
        <v>324</v>
      </c>
      <c r="T5" s="52" t="s">
        <v>324</v>
      </c>
      <c r="U5" s="52" t="s">
        <v>324</v>
      </c>
      <c r="V5" s="52" t="s">
        <v>324</v>
      </c>
      <c r="W5" s="52" t="s">
        <v>324</v>
      </c>
      <c r="X5" s="52" t="s">
        <v>324</v>
      </c>
      <c r="Y5" s="52" t="s">
        <v>324</v>
      </c>
      <c r="Z5" s="52" t="s">
        <v>324</v>
      </c>
      <c r="AA5" s="52" t="s">
        <v>324</v>
      </c>
      <c r="AB5" s="52" t="s">
        <v>324</v>
      </c>
      <c r="AC5" s="52" t="s">
        <v>324</v>
      </c>
      <c r="AD5" s="52" t="s">
        <v>324</v>
      </c>
      <c r="AE5" s="52" t="s">
        <v>324</v>
      </c>
      <c r="AF5" s="52" t="s">
        <v>324</v>
      </c>
      <c r="AG5" s="52" t="s">
        <v>324</v>
      </c>
      <c r="AH5" s="52" t="s">
        <v>324</v>
      </c>
      <c r="AI5" s="52" t="s">
        <v>324</v>
      </c>
      <c r="AJ5" s="52" t="s">
        <v>324</v>
      </c>
      <c r="AK5" s="52" t="s">
        <v>324</v>
      </c>
      <c r="AL5" s="52" t="s">
        <v>324</v>
      </c>
      <c r="AM5" s="52" t="s">
        <v>324</v>
      </c>
      <c r="AN5" s="52" t="s">
        <v>324</v>
      </c>
      <c r="AO5" s="52" t="s">
        <v>324</v>
      </c>
      <c r="AP5" s="52" t="s">
        <v>324</v>
      </c>
      <c r="AQ5" s="52" t="s">
        <v>324</v>
      </c>
      <c r="AR5" s="52" t="s">
        <v>324</v>
      </c>
      <c r="AS5" s="52"/>
      <c r="AT5" s="52" t="s">
        <v>324</v>
      </c>
      <c r="AU5" s="52" t="s">
        <v>324</v>
      </c>
      <c r="AV5" s="52" t="s">
        <v>324</v>
      </c>
      <c r="AW5" s="52" t="s">
        <v>324</v>
      </c>
      <c r="AX5" s="52" t="s">
        <v>324</v>
      </c>
      <c r="AY5" s="52" t="s">
        <v>324</v>
      </c>
      <c r="AZ5" s="52" t="s">
        <v>324</v>
      </c>
      <c r="BA5" s="52" t="s">
        <v>324</v>
      </c>
      <c r="BB5" s="52" t="s">
        <v>324</v>
      </c>
      <c r="BC5" s="52" t="s">
        <v>324</v>
      </c>
      <c r="BD5" s="52" t="s">
        <v>324</v>
      </c>
      <c r="BE5" s="52" t="s">
        <v>324</v>
      </c>
      <c r="BF5" s="52" t="s">
        <v>324</v>
      </c>
      <c r="BG5" s="52" t="s">
        <v>324</v>
      </c>
      <c r="BH5" s="52" t="s">
        <v>324</v>
      </c>
      <c r="BI5" s="52" t="s">
        <v>324</v>
      </c>
      <c r="BJ5" s="52" t="s">
        <v>324</v>
      </c>
      <c r="BK5" s="52" t="s">
        <v>324</v>
      </c>
      <c r="BL5" s="52" t="s">
        <v>324</v>
      </c>
    </row>
    <row r="6" spans="1:107" x14ac:dyDescent="0.2">
      <c r="A6" s="9" t="s">
        <v>6</v>
      </c>
      <c r="B6" s="9" t="s">
        <v>7</v>
      </c>
      <c r="C6" s="9" t="s">
        <v>8</v>
      </c>
      <c r="D6" s="53" t="s">
        <v>40</v>
      </c>
      <c r="E6" s="53" t="s">
        <v>41</v>
      </c>
      <c r="F6" s="53" t="s">
        <v>42</v>
      </c>
      <c r="G6" s="53" t="s">
        <v>43</v>
      </c>
      <c r="H6" s="53" t="s">
        <v>44</v>
      </c>
      <c r="I6" s="53" t="s">
        <v>45</v>
      </c>
      <c r="J6" s="53" t="s">
        <v>46</v>
      </c>
      <c r="K6" s="53" t="s">
        <v>47</v>
      </c>
      <c r="L6" s="53" t="s">
        <v>48</v>
      </c>
      <c r="M6" s="53" t="s">
        <v>49</v>
      </c>
      <c r="N6" s="53" t="s">
        <v>50</v>
      </c>
      <c r="O6" s="53" t="s">
        <v>51</v>
      </c>
      <c r="P6" s="53" t="s">
        <v>52</v>
      </c>
      <c r="Q6" s="53" t="s">
        <v>53</v>
      </c>
      <c r="R6" s="53" t="s">
        <v>54</v>
      </c>
      <c r="S6" s="53" t="s">
        <v>55</v>
      </c>
      <c r="T6" s="53" t="s">
        <v>56</v>
      </c>
      <c r="U6" s="53" t="s">
        <v>57</v>
      </c>
      <c r="V6" s="53" t="s">
        <v>58</v>
      </c>
      <c r="W6" s="53" t="s">
        <v>59</v>
      </c>
      <c r="X6" s="53" t="s">
        <v>60</v>
      </c>
      <c r="Y6" s="53" t="s">
        <v>61</v>
      </c>
      <c r="Z6" s="53" t="s">
        <v>62</v>
      </c>
      <c r="AA6" s="53" t="s">
        <v>63</v>
      </c>
      <c r="AB6" s="53" t="s">
        <v>64</v>
      </c>
      <c r="AC6" s="53" t="s">
        <v>65</v>
      </c>
      <c r="AD6" s="53" t="s">
        <v>66</v>
      </c>
      <c r="AE6" s="53" t="s">
        <v>67</v>
      </c>
      <c r="AF6" s="53" t="s">
        <v>68</v>
      </c>
      <c r="AG6" s="53" t="s">
        <v>69</v>
      </c>
      <c r="AH6" s="53" t="s">
        <v>70</v>
      </c>
      <c r="AI6" s="53" t="s">
        <v>71</v>
      </c>
      <c r="AJ6" s="53" t="s">
        <v>72</v>
      </c>
      <c r="AK6" s="53" t="s">
        <v>73</v>
      </c>
      <c r="AL6" s="53" t="s">
        <v>74</v>
      </c>
      <c r="AM6" s="53" t="s">
        <v>75</v>
      </c>
      <c r="AN6" s="53" t="s">
        <v>76</v>
      </c>
      <c r="AO6" s="53" t="s">
        <v>77</v>
      </c>
      <c r="AP6" s="53" t="s">
        <v>78</v>
      </c>
      <c r="AQ6" s="53" t="s">
        <v>79</v>
      </c>
      <c r="AR6" s="53" t="s">
        <v>80</v>
      </c>
      <c r="AS6" s="53" t="s">
        <v>81</v>
      </c>
      <c r="AT6" s="53" t="s">
        <v>82</v>
      </c>
      <c r="AU6" s="53" t="s">
        <v>83</v>
      </c>
      <c r="AV6" s="54" t="s">
        <v>84</v>
      </c>
      <c r="AW6" s="53" t="s">
        <v>85</v>
      </c>
      <c r="AX6" s="53" t="s">
        <v>86</v>
      </c>
      <c r="AY6" s="53" t="s">
        <v>87</v>
      </c>
      <c r="AZ6" s="53" t="s">
        <v>88</v>
      </c>
      <c r="BA6" s="53" t="s">
        <v>89</v>
      </c>
      <c r="BB6" s="53" t="s">
        <v>90</v>
      </c>
      <c r="BC6" s="53" t="s">
        <v>91</v>
      </c>
      <c r="BD6" s="53" t="s">
        <v>92</v>
      </c>
      <c r="BE6" s="53" t="s">
        <v>93</v>
      </c>
      <c r="BF6" s="53" t="s">
        <v>94</v>
      </c>
      <c r="BG6" s="53" t="s">
        <v>95</v>
      </c>
      <c r="BH6" s="53" t="s">
        <v>96</v>
      </c>
      <c r="BI6" s="53" t="s">
        <v>97</v>
      </c>
      <c r="BJ6" s="53" t="s">
        <v>98</v>
      </c>
      <c r="BK6" s="53" t="s">
        <v>99</v>
      </c>
      <c r="BL6" s="53" t="s">
        <v>100</v>
      </c>
    </row>
    <row r="7" spans="1:107" s="57" customFormat="1" ht="13.5" thickBot="1" x14ac:dyDescent="0.25">
      <c r="A7" s="55"/>
      <c r="B7" s="55"/>
      <c r="C7" s="55"/>
      <c r="D7" s="55" t="s">
        <v>105</v>
      </c>
      <c r="E7" s="55" t="s">
        <v>105</v>
      </c>
      <c r="F7" s="55" t="s">
        <v>105</v>
      </c>
      <c r="G7" s="55" t="s">
        <v>105</v>
      </c>
      <c r="H7" s="55" t="s">
        <v>105</v>
      </c>
      <c r="I7" s="55" t="s">
        <v>105</v>
      </c>
      <c r="J7" s="55" t="s">
        <v>105</v>
      </c>
      <c r="K7" s="55" t="s">
        <v>105</v>
      </c>
      <c r="L7" s="55" t="s">
        <v>105</v>
      </c>
      <c r="M7" s="55" t="s">
        <v>106</v>
      </c>
      <c r="N7" s="55" t="s">
        <v>106</v>
      </c>
      <c r="O7" s="55" t="s">
        <v>106</v>
      </c>
      <c r="P7" s="55" t="s">
        <v>106</v>
      </c>
      <c r="Q7" s="55" t="s">
        <v>106</v>
      </c>
      <c r="R7" s="55" t="s">
        <v>106</v>
      </c>
      <c r="S7" s="55" t="s">
        <v>106</v>
      </c>
      <c r="T7" s="55" t="s">
        <v>106</v>
      </c>
      <c r="U7" s="55" t="s">
        <v>106</v>
      </c>
      <c r="V7" s="55" t="s">
        <v>106</v>
      </c>
      <c r="W7" s="55" t="s">
        <v>106</v>
      </c>
      <c r="X7" s="55" t="s">
        <v>106</v>
      </c>
      <c r="Y7" s="55" t="s">
        <v>106</v>
      </c>
      <c r="Z7" s="55" t="s">
        <v>106</v>
      </c>
      <c r="AA7" s="55" t="s">
        <v>106</v>
      </c>
      <c r="AB7" s="55" t="s">
        <v>106</v>
      </c>
      <c r="AC7" s="55" t="s">
        <v>106</v>
      </c>
      <c r="AD7" s="55" t="s">
        <v>106</v>
      </c>
      <c r="AE7" s="55" t="s">
        <v>106</v>
      </c>
      <c r="AF7" s="55" t="s">
        <v>106</v>
      </c>
      <c r="AG7" s="55" t="s">
        <v>106</v>
      </c>
      <c r="AH7" s="55" t="s">
        <v>106</v>
      </c>
      <c r="AI7" s="55" t="s">
        <v>106</v>
      </c>
      <c r="AJ7" s="55" t="s">
        <v>106</v>
      </c>
      <c r="AK7" s="55" t="s">
        <v>106</v>
      </c>
      <c r="AL7" s="55" t="s">
        <v>106</v>
      </c>
      <c r="AM7" s="55" t="s">
        <v>106</v>
      </c>
      <c r="AN7" s="55" t="s">
        <v>106</v>
      </c>
      <c r="AO7" s="55" t="s">
        <v>106</v>
      </c>
      <c r="AP7" s="55" t="s">
        <v>106</v>
      </c>
      <c r="AQ7" s="55" t="s">
        <v>106</v>
      </c>
      <c r="AR7" s="55" t="s">
        <v>106</v>
      </c>
      <c r="AS7" s="55" t="s">
        <v>106</v>
      </c>
      <c r="AT7" s="55" t="s">
        <v>106</v>
      </c>
      <c r="AU7" s="55" t="s">
        <v>106</v>
      </c>
      <c r="AV7" s="56" t="s">
        <v>106</v>
      </c>
      <c r="AW7" s="55" t="s">
        <v>106</v>
      </c>
      <c r="AX7" s="55" t="s">
        <v>106</v>
      </c>
      <c r="AY7" s="55" t="s">
        <v>106</v>
      </c>
      <c r="AZ7" s="55" t="s">
        <v>106</v>
      </c>
      <c r="BA7" s="55" t="s">
        <v>106</v>
      </c>
      <c r="BB7" s="55" t="s">
        <v>106</v>
      </c>
      <c r="BC7" s="55" t="s">
        <v>106</v>
      </c>
      <c r="BD7" s="55" t="s">
        <v>106</v>
      </c>
      <c r="BE7" s="55" t="s">
        <v>106</v>
      </c>
      <c r="BF7" s="55" t="s">
        <v>106</v>
      </c>
      <c r="BG7" s="55" t="s">
        <v>106</v>
      </c>
      <c r="BH7" s="55" t="s">
        <v>106</v>
      </c>
      <c r="BI7" s="55" t="s">
        <v>106</v>
      </c>
      <c r="BJ7" s="55" t="s">
        <v>106</v>
      </c>
      <c r="BK7" s="55" t="s">
        <v>106</v>
      </c>
      <c r="BL7" s="55" t="s">
        <v>106</v>
      </c>
    </row>
    <row r="8" spans="1:107" x14ac:dyDescent="0.2">
      <c r="A8" s="58" t="s">
        <v>108</v>
      </c>
      <c r="B8" s="58" t="s">
        <v>109</v>
      </c>
      <c r="C8" s="58" t="s">
        <v>110</v>
      </c>
      <c r="D8" s="58">
        <v>6.48</v>
      </c>
      <c r="E8" s="58">
        <v>0.6</v>
      </c>
      <c r="F8" s="58">
        <v>9.19</v>
      </c>
      <c r="G8" s="58">
        <v>2.4</v>
      </c>
      <c r="H8" s="58">
        <v>0.26</v>
      </c>
      <c r="I8" s="58">
        <v>0.11</v>
      </c>
      <c r="J8" s="58">
        <v>2.4300000000000002</v>
      </c>
      <c r="K8" s="58">
        <v>25.3</v>
      </c>
      <c r="L8" s="58">
        <v>0.34</v>
      </c>
      <c r="M8" s="58">
        <v>44</v>
      </c>
      <c r="N8" s="58">
        <v>184</v>
      </c>
      <c r="O8" s="58">
        <v>44</v>
      </c>
      <c r="P8" s="58">
        <v>559</v>
      </c>
      <c r="Q8" s="58" t="s">
        <v>113</v>
      </c>
      <c r="R8" s="58">
        <v>34.299999999999997</v>
      </c>
      <c r="S8" s="58">
        <v>26.7</v>
      </c>
      <c r="T8" s="58">
        <v>82.7</v>
      </c>
      <c r="U8" s="58">
        <v>5.9</v>
      </c>
      <c r="V8" s="58">
        <v>29</v>
      </c>
      <c r="W8" s="58">
        <v>13.3</v>
      </c>
      <c r="X8" s="58">
        <v>361</v>
      </c>
      <c r="Y8" s="58">
        <v>2.76</v>
      </c>
      <c r="Z8" s="58">
        <v>1.6</v>
      </c>
      <c r="AA8" s="58">
        <v>0.99</v>
      </c>
      <c r="AB8" s="58">
        <v>18</v>
      </c>
      <c r="AC8" s="58">
        <v>3.61</v>
      </c>
      <c r="AD8" s="58">
        <v>2</v>
      </c>
      <c r="AE8" s="58">
        <v>5</v>
      </c>
      <c r="AF8" s="58">
        <v>0.55000000000000004</v>
      </c>
      <c r="AG8" s="58">
        <v>32.200000000000003</v>
      </c>
      <c r="AH8" s="58">
        <v>47.7</v>
      </c>
      <c r="AI8" s="58">
        <v>28</v>
      </c>
      <c r="AJ8" s="58">
        <v>0.25</v>
      </c>
      <c r="AK8" s="58">
        <v>859</v>
      </c>
      <c r="AL8" s="58">
        <v>4</v>
      </c>
      <c r="AM8" s="58">
        <v>17</v>
      </c>
      <c r="AN8" s="58">
        <v>33.9</v>
      </c>
      <c r="AO8" s="58">
        <v>8</v>
      </c>
      <c r="AP8" s="58">
        <v>9586</v>
      </c>
      <c r="AQ8" s="58">
        <v>9.41</v>
      </c>
      <c r="AR8" s="58">
        <v>127</v>
      </c>
      <c r="AS8" s="58" t="s">
        <v>114</v>
      </c>
      <c r="AT8" s="58">
        <v>11.5</v>
      </c>
      <c r="AU8" s="58">
        <v>9</v>
      </c>
      <c r="AV8" s="58">
        <v>1</v>
      </c>
      <c r="AW8" s="58">
        <v>5.2</v>
      </c>
      <c r="AX8" s="58">
        <v>8</v>
      </c>
      <c r="AY8" s="58">
        <v>91</v>
      </c>
      <c r="AZ8" s="58">
        <v>1</v>
      </c>
      <c r="BA8" s="58">
        <v>0.49</v>
      </c>
      <c r="BB8" s="58">
        <v>0.52</v>
      </c>
      <c r="BC8" s="58">
        <v>11.9</v>
      </c>
      <c r="BD8" s="58">
        <v>3.6</v>
      </c>
      <c r="BE8" s="58">
        <v>0.23</v>
      </c>
      <c r="BF8" s="58">
        <v>3.49</v>
      </c>
      <c r="BG8" s="58">
        <v>95</v>
      </c>
      <c r="BH8" s="58">
        <v>13</v>
      </c>
      <c r="BI8" s="58">
        <v>15.2</v>
      </c>
      <c r="BJ8" s="58">
        <v>1.6</v>
      </c>
      <c r="BK8" s="58">
        <v>6877</v>
      </c>
      <c r="BL8" s="58">
        <v>166</v>
      </c>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row>
    <row r="9" spans="1:107" x14ac:dyDescent="0.2">
      <c r="A9" s="59" t="s">
        <v>116</v>
      </c>
      <c r="B9" s="59" t="s">
        <v>117</v>
      </c>
      <c r="C9" s="59" t="s">
        <v>110</v>
      </c>
      <c r="D9" s="59">
        <v>6.46</v>
      </c>
      <c r="E9" s="59">
        <v>0.6</v>
      </c>
      <c r="F9" s="59">
        <v>5.28</v>
      </c>
      <c r="G9" s="59">
        <v>2.2000000000000002</v>
      </c>
      <c r="H9" s="59">
        <v>0.32</v>
      </c>
      <c r="I9" s="59">
        <v>0.08</v>
      </c>
      <c r="J9" s="59">
        <v>2.0099999999999998</v>
      </c>
      <c r="K9" s="59">
        <v>29.3</v>
      </c>
      <c r="L9" s="59">
        <v>0.31</v>
      </c>
      <c r="M9" s="59">
        <v>29</v>
      </c>
      <c r="N9" s="59">
        <v>73</v>
      </c>
      <c r="O9" s="59">
        <v>35</v>
      </c>
      <c r="P9" s="59">
        <v>408</v>
      </c>
      <c r="Q9" s="59" t="s">
        <v>113</v>
      </c>
      <c r="R9" s="59">
        <v>21.2</v>
      </c>
      <c r="S9" s="59">
        <v>37.299999999999997</v>
      </c>
      <c r="T9" s="59">
        <v>87.1</v>
      </c>
      <c r="U9" s="59">
        <v>3.4</v>
      </c>
      <c r="V9" s="59">
        <v>27</v>
      </c>
      <c r="W9" s="59">
        <v>7.2</v>
      </c>
      <c r="X9" s="59">
        <v>272</v>
      </c>
      <c r="Y9" s="59">
        <v>2.92</v>
      </c>
      <c r="Z9" s="59">
        <v>1.61</v>
      </c>
      <c r="AA9" s="59">
        <v>0.94</v>
      </c>
      <c r="AB9" s="59">
        <v>17</v>
      </c>
      <c r="AC9" s="59">
        <v>3.86</v>
      </c>
      <c r="AD9" s="59">
        <v>2</v>
      </c>
      <c r="AE9" s="59">
        <v>5</v>
      </c>
      <c r="AF9" s="59">
        <v>0.57999999999999996</v>
      </c>
      <c r="AG9" s="59">
        <v>9.5</v>
      </c>
      <c r="AH9" s="59">
        <v>48.1</v>
      </c>
      <c r="AI9" s="59">
        <v>44</v>
      </c>
      <c r="AJ9" s="59">
        <v>0.26</v>
      </c>
      <c r="AK9" s="59">
        <v>1251</v>
      </c>
      <c r="AL9" s="59">
        <v>3</v>
      </c>
      <c r="AM9" s="59">
        <v>16</v>
      </c>
      <c r="AN9" s="59">
        <v>35.4</v>
      </c>
      <c r="AO9" s="59">
        <v>12</v>
      </c>
      <c r="AP9" s="59" t="s">
        <v>118</v>
      </c>
      <c r="AQ9" s="59">
        <v>9.92</v>
      </c>
      <c r="AR9" s="59">
        <v>121</v>
      </c>
      <c r="AS9" s="59" t="s">
        <v>114</v>
      </c>
      <c r="AT9" s="59">
        <v>10.4</v>
      </c>
      <c r="AU9" s="59">
        <v>8</v>
      </c>
      <c r="AV9" s="59" t="s">
        <v>111</v>
      </c>
      <c r="AW9" s="59">
        <v>5.7</v>
      </c>
      <c r="AX9" s="59">
        <v>6</v>
      </c>
      <c r="AY9" s="59">
        <v>63</v>
      </c>
      <c r="AZ9" s="59">
        <v>1</v>
      </c>
      <c r="BA9" s="59">
        <v>0.52</v>
      </c>
      <c r="BB9" s="59">
        <v>0.22</v>
      </c>
      <c r="BC9" s="59">
        <v>11.8</v>
      </c>
      <c r="BD9" s="59">
        <v>2.2999999999999998</v>
      </c>
      <c r="BE9" s="59">
        <v>0.25</v>
      </c>
      <c r="BF9" s="59">
        <v>3.6</v>
      </c>
      <c r="BG9" s="59">
        <v>87</v>
      </c>
      <c r="BH9" s="59">
        <v>11</v>
      </c>
      <c r="BI9" s="59">
        <v>15.6</v>
      </c>
      <c r="BJ9" s="59">
        <v>1.6</v>
      </c>
      <c r="BK9" s="59">
        <v>6401</v>
      </c>
      <c r="BL9" s="59">
        <v>169</v>
      </c>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row>
    <row r="10" spans="1:107" x14ac:dyDescent="0.2">
      <c r="A10" s="59" t="s">
        <v>119</v>
      </c>
      <c r="B10" s="59" t="s">
        <v>120</v>
      </c>
      <c r="C10" s="59" t="s">
        <v>110</v>
      </c>
      <c r="D10" s="59">
        <v>6.82</v>
      </c>
      <c r="E10" s="59">
        <v>1.8</v>
      </c>
      <c r="F10" s="59">
        <v>7.53</v>
      </c>
      <c r="G10" s="59">
        <v>2.6</v>
      </c>
      <c r="H10" s="59">
        <v>0.45</v>
      </c>
      <c r="I10" s="59">
        <v>0.12</v>
      </c>
      <c r="J10" s="59">
        <v>3.2</v>
      </c>
      <c r="K10" s="59">
        <v>24.4</v>
      </c>
      <c r="L10" s="59">
        <v>0.33</v>
      </c>
      <c r="M10" s="59">
        <v>31</v>
      </c>
      <c r="N10" s="59">
        <v>146</v>
      </c>
      <c r="O10" s="59">
        <v>37</v>
      </c>
      <c r="P10" s="59">
        <v>842</v>
      </c>
      <c r="Q10" s="59" t="s">
        <v>113</v>
      </c>
      <c r="R10" s="59">
        <v>34.299999999999997</v>
      </c>
      <c r="S10" s="59">
        <v>82</v>
      </c>
      <c r="T10" s="59">
        <v>82.3</v>
      </c>
      <c r="U10" s="59">
        <v>6.9</v>
      </c>
      <c r="V10" s="59">
        <v>33</v>
      </c>
      <c r="W10" s="59">
        <v>10.5</v>
      </c>
      <c r="X10" s="59">
        <v>347</v>
      </c>
      <c r="Y10" s="59">
        <v>2.87</v>
      </c>
      <c r="Z10" s="59">
        <v>1.62</v>
      </c>
      <c r="AA10" s="59">
        <v>1.19</v>
      </c>
      <c r="AB10" s="59">
        <v>18</v>
      </c>
      <c r="AC10" s="59">
        <v>3.9</v>
      </c>
      <c r="AD10" s="59">
        <v>2</v>
      </c>
      <c r="AE10" s="59">
        <v>5</v>
      </c>
      <c r="AF10" s="59">
        <v>0.57999999999999996</v>
      </c>
      <c r="AG10" s="59">
        <v>31.2</v>
      </c>
      <c r="AH10" s="59">
        <v>46.5</v>
      </c>
      <c r="AI10" s="59">
        <v>28</v>
      </c>
      <c r="AJ10" s="59">
        <v>0.24</v>
      </c>
      <c r="AK10" s="59">
        <v>1553</v>
      </c>
      <c r="AL10" s="59">
        <v>5</v>
      </c>
      <c r="AM10" s="59">
        <v>16</v>
      </c>
      <c r="AN10" s="59">
        <v>34.200000000000003</v>
      </c>
      <c r="AO10" s="59">
        <v>11</v>
      </c>
      <c r="AP10" s="59">
        <v>4722</v>
      </c>
      <c r="AQ10" s="59">
        <v>9.42</v>
      </c>
      <c r="AR10" s="59">
        <v>124</v>
      </c>
      <c r="AS10" s="59" t="s">
        <v>114</v>
      </c>
      <c r="AT10" s="59">
        <v>8.6999999999999993</v>
      </c>
      <c r="AU10" s="59">
        <v>10</v>
      </c>
      <c r="AV10" s="59">
        <v>2</v>
      </c>
      <c r="AW10" s="59">
        <v>5.6</v>
      </c>
      <c r="AX10" s="59">
        <v>6</v>
      </c>
      <c r="AY10" s="59">
        <v>184</v>
      </c>
      <c r="AZ10" s="59">
        <v>0.9</v>
      </c>
      <c r="BA10" s="59">
        <v>0.53</v>
      </c>
      <c r="BB10" s="59">
        <v>0.46</v>
      </c>
      <c r="BC10" s="59">
        <v>13</v>
      </c>
      <c r="BD10" s="59">
        <v>3.3</v>
      </c>
      <c r="BE10" s="59">
        <v>0.23</v>
      </c>
      <c r="BF10" s="59">
        <v>4.3899999999999997</v>
      </c>
      <c r="BG10" s="59">
        <v>117</v>
      </c>
      <c r="BH10" s="59">
        <v>15</v>
      </c>
      <c r="BI10" s="59">
        <v>14.6</v>
      </c>
      <c r="BJ10" s="59">
        <v>1.6</v>
      </c>
      <c r="BK10" s="59" t="s">
        <v>118</v>
      </c>
      <c r="BL10" s="59">
        <v>157</v>
      </c>
      <c r="BM10" s="59"/>
      <c r="BN10" s="59"/>
      <c r="BO10" s="59"/>
      <c r="BP10" s="59"/>
      <c r="BQ10" s="59"/>
      <c r="BR10" s="59"/>
      <c r="BS10" s="59"/>
      <c r="BT10" s="59"/>
      <c r="BU10" s="59"/>
      <c r="BV10" s="59"/>
      <c r="BW10" s="59"/>
      <c r="BX10" s="59"/>
      <c r="BY10" s="59"/>
      <c r="BZ10" s="59"/>
      <c r="CA10" s="59"/>
      <c r="CB10" s="59"/>
      <c r="CC10" s="59"/>
      <c r="CD10" s="59"/>
      <c r="CE10" s="59"/>
      <c r="CF10" s="59"/>
      <c r="CG10" s="59"/>
      <c r="CH10" s="59"/>
      <c r="CI10" s="59"/>
      <c r="CJ10" s="59"/>
      <c r="CK10" s="59"/>
      <c r="CL10" s="59"/>
      <c r="CM10" s="59"/>
      <c r="CN10" s="59"/>
      <c r="CO10" s="59"/>
      <c r="CP10" s="59"/>
      <c r="CQ10" s="59"/>
      <c r="CR10" s="59"/>
      <c r="CS10" s="59"/>
      <c r="CT10" s="59"/>
      <c r="CU10" s="59"/>
      <c r="CV10" s="59"/>
      <c r="CW10" s="59"/>
      <c r="CX10" s="59"/>
      <c r="CY10" s="59"/>
      <c r="CZ10" s="59"/>
      <c r="DA10" s="59"/>
      <c r="DB10" s="59"/>
      <c r="DC10" s="59"/>
    </row>
    <row r="11" spans="1:107" x14ac:dyDescent="0.2">
      <c r="A11" s="59" t="s">
        <v>121</v>
      </c>
      <c r="B11" s="59" t="s">
        <v>122</v>
      </c>
      <c r="C11" s="59" t="s">
        <v>110</v>
      </c>
      <c r="D11" s="59">
        <v>6.9</v>
      </c>
      <c r="E11" s="59">
        <v>2.2999999999999998</v>
      </c>
      <c r="F11" s="59">
        <v>5.51</v>
      </c>
      <c r="G11" s="59">
        <v>2.9</v>
      </c>
      <c r="H11" s="59">
        <v>0.75</v>
      </c>
      <c r="I11" s="59">
        <v>0.11</v>
      </c>
      <c r="J11" s="59">
        <v>2.58</v>
      </c>
      <c r="K11" s="59">
        <v>27.4</v>
      </c>
      <c r="L11" s="59">
        <v>0.33</v>
      </c>
      <c r="M11" s="59">
        <v>16</v>
      </c>
      <c r="N11" s="59">
        <v>66</v>
      </c>
      <c r="O11" s="59">
        <v>38</v>
      </c>
      <c r="P11" s="59">
        <v>639</v>
      </c>
      <c r="Q11" s="59" t="s">
        <v>113</v>
      </c>
      <c r="R11" s="59">
        <v>19.7</v>
      </c>
      <c r="S11" s="59">
        <v>111</v>
      </c>
      <c r="T11" s="59">
        <v>82.6</v>
      </c>
      <c r="U11" s="59">
        <v>6.8</v>
      </c>
      <c r="V11" s="59">
        <v>44</v>
      </c>
      <c r="W11" s="59">
        <v>6.6</v>
      </c>
      <c r="X11" s="59">
        <v>366</v>
      </c>
      <c r="Y11" s="59">
        <v>3.25</v>
      </c>
      <c r="Z11" s="59">
        <v>1.79</v>
      </c>
      <c r="AA11" s="59">
        <v>1.21</v>
      </c>
      <c r="AB11" s="59">
        <v>18</v>
      </c>
      <c r="AC11" s="59">
        <v>4.1100000000000003</v>
      </c>
      <c r="AD11" s="59">
        <v>2</v>
      </c>
      <c r="AE11" s="59">
        <v>4</v>
      </c>
      <c r="AF11" s="59">
        <v>0.63</v>
      </c>
      <c r="AG11" s="59">
        <v>11</v>
      </c>
      <c r="AH11" s="59">
        <v>46.7</v>
      </c>
      <c r="AI11" s="59">
        <v>38</v>
      </c>
      <c r="AJ11" s="59">
        <v>0.28000000000000003</v>
      </c>
      <c r="AK11" s="59">
        <v>2423</v>
      </c>
      <c r="AL11" s="59">
        <v>4</v>
      </c>
      <c r="AM11" s="59">
        <v>17</v>
      </c>
      <c r="AN11" s="59">
        <v>36.200000000000003</v>
      </c>
      <c r="AO11" s="59">
        <v>14</v>
      </c>
      <c r="AP11" s="59">
        <v>3860</v>
      </c>
      <c r="AQ11" s="59">
        <v>9.86</v>
      </c>
      <c r="AR11" s="59">
        <v>131</v>
      </c>
      <c r="AS11" s="59" t="s">
        <v>114</v>
      </c>
      <c r="AT11" s="59">
        <v>5.5</v>
      </c>
      <c r="AU11" s="59">
        <v>10</v>
      </c>
      <c r="AV11" s="59">
        <v>1</v>
      </c>
      <c r="AW11" s="59">
        <v>5.7</v>
      </c>
      <c r="AX11" s="59">
        <v>5</v>
      </c>
      <c r="AY11" s="59">
        <v>184</v>
      </c>
      <c r="AZ11" s="59">
        <v>1.1000000000000001</v>
      </c>
      <c r="BA11" s="59">
        <v>0.57999999999999996</v>
      </c>
      <c r="BB11" s="59">
        <v>0.16</v>
      </c>
      <c r="BC11" s="59">
        <v>12.2</v>
      </c>
      <c r="BD11" s="59">
        <v>2.2000000000000002</v>
      </c>
      <c r="BE11" s="59">
        <v>0.27</v>
      </c>
      <c r="BF11" s="59">
        <v>4.72</v>
      </c>
      <c r="BG11" s="59">
        <v>127</v>
      </c>
      <c r="BH11" s="59">
        <v>11</v>
      </c>
      <c r="BI11" s="59">
        <v>17.7</v>
      </c>
      <c r="BJ11" s="59">
        <v>1.8</v>
      </c>
      <c r="BK11" s="59" t="s">
        <v>118</v>
      </c>
      <c r="BL11" s="59">
        <v>148</v>
      </c>
      <c r="BM11" s="59"/>
      <c r="BN11" s="59"/>
      <c r="BO11" s="59"/>
      <c r="BP11" s="59"/>
      <c r="BQ11" s="59"/>
      <c r="BR11" s="59"/>
      <c r="BS11" s="59"/>
      <c r="BT11" s="59"/>
      <c r="BU11" s="59"/>
      <c r="BV11" s="59"/>
      <c r="BW11" s="59"/>
      <c r="BX11" s="59"/>
      <c r="BY11" s="59"/>
      <c r="BZ11" s="59"/>
      <c r="CA11" s="59"/>
      <c r="CB11" s="59"/>
      <c r="CC11" s="59"/>
      <c r="CD11" s="59"/>
      <c r="CE11" s="59"/>
      <c r="CF11" s="59"/>
      <c r="CG11" s="59"/>
      <c r="CH11" s="59"/>
      <c r="CI11" s="59"/>
      <c r="CJ11" s="59"/>
      <c r="CK11" s="59"/>
      <c r="CL11" s="59"/>
      <c r="CM11" s="59"/>
      <c r="CN11" s="59"/>
      <c r="CO11" s="59"/>
      <c r="CP11" s="59"/>
      <c r="CQ11" s="59"/>
      <c r="CR11" s="59"/>
      <c r="CS11" s="59"/>
      <c r="CT11" s="59"/>
      <c r="CU11" s="59"/>
      <c r="CV11" s="59"/>
      <c r="CW11" s="59"/>
      <c r="CX11" s="59"/>
      <c r="CY11" s="59"/>
      <c r="CZ11" s="59"/>
      <c r="DA11" s="59"/>
      <c r="DB11" s="59"/>
      <c r="DC11" s="59"/>
    </row>
    <row r="12" spans="1:107" x14ac:dyDescent="0.2">
      <c r="A12" s="59" t="s">
        <v>123</v>
      </c>
      <c r="B12" s="59" t="s">
        <v>124</v>
      </c>
      <c r="C12" s="59" t="s">
        <v>110</v>
      </c>
      <c r="D12" s="59">
        <v>3.21</v>
      </c>
      <c r="E12" s="59">
        <v>2.4</v>
      </c>
      <c r="F12" s="59">
        <v>20.89</v>
      </c>
      <c r="G12" s="59">
        <v>1.4</v>
      </c>
      <c r="H12" s="59">
        <v>0.12</v>
      </c>
      <c r="I12" s="59">
        <v>0.02</v>
      </c>
      <c r="J12" s="59" t="s">
        <v>126</v>
      </c>
      <c r="K12" s="59">
        <v>13.3</v>
      </c>
      <c r="L12" s="59">
        <v>0.19</v>
      </c>
      <c r="M12" s="59">
        <v>107</v>
      </c>
      <c r="N12" s="59">
        <v>512</v>
      </c>
      <c r="O12" s="59">
        <v>61</v>
      </c>
      <c r="P12" s="59">
        <v>230</v>
      </c>
      <c r="Q12" s="59" t="s">
        <v>113</v>
      </c>
      <c r="R12" s="59">
        <v>93.9</v>
      </c>
      <c r="S12" s="59">
        <v>21.7</v>
      </c>
      <c r="T12" s="59">
        <v>49.9</v>
      </c>
      <c r="U12" s="59">
        <v>21.7</v>
      </c>
      <c r="V12" s="59" t="s">
        <v>112</v>
      </c>
      <c r="W12" s="59">
        <v>6</v>
      </c>
      <c r="X12" s="59">
        <v>135</v>
      </c>
      <c r="Y12" s="59">
        <v>1.53</v>
      </c>
      <c r="Z12" s="59">
        <v>0.8</v>
      </c>
      <c r="AA12" s="59">
        <v>0.56999999999999995</v>
      </c>
      <c r="AB12" s="59">
        <v>10</v>
      </c>
      <c r="AC12" s="59">
        <v>2.0099999999999998</v>
      </c>
      <c r="AD12" s="59">
        <v>2</v>
      </c>
      <c r="AE12" s="59">
        <v>3</v>
      </c>
      <c r="AF12" s="59">
        <v>0.28000000000000003</v>
      </c>
      <c r="AG12" s="59">
        <v>23.4</v>
      </c>
      <c r="AH12" s="59">
        <v>28.6</v>
      </c>
      <c r="AI12" s="59">
        <v>27</v>
      </c>
      <c r="AJ12" s="59">
        <v>0.12</v>
      </c>
      <c r="AK12" s="59">
        <v>296</v>
      </c>
      <c r="AL12" s="59" t="s">
        <v>127</v>
      </c>
      <c r="AM12" s="59">
        <v>10</v>
      </c>
      <c r="AN12" s="59">
        <v>20.3</v>
      </c>
      <c r="AO12" s="59">
        <v>7</v>
      </c>
      <c r="AP12" s="59">
        <v>7013</v>
      </c>
      <c r="AQ12" s="59">
        <v>5.7</v>
      </c>
      <c r="AR12" s="59">
        <v>74.3</v>
      </c>
      <c r="AS12" s="59" t="s">
        <v>114</v>
      </c>
      <c r="AT12" s="59">
        <v>12.9</v>
      </c>
      <c r="AU12" s="59" t="s">
        <v>113</v>
      </c>
      <c r="AV12" s="59">
        <v>3</v>
      </c>
      <c r="AW12" s="59">
        <v>3.3</v>
      </c>
      <c r="AX12" s="59">
        <v>14</v>
      </c>
      <c r="AY12" s="59">
        <v>92</v>
      </c>
      <c r="AZ12" s="59" t="s">
        <v>128</v>
      </c>
      <c r="BA12" s="59">
        <v>0.28999999999999998</v>
      </c>
      <c r="BB12" s="59">
        <v>2.67</v>
      </c>
      <c r="BC12" s="59">
        <v>5.4</v>
      </c>
      <c r="BD12" s="59">
        <v>2.7</v>
      </c>
      <c r="BE12" s="59">
        <v>0.11</v>
      </c>
      <c r="BF12" s="59">
        <v>1.52</v>
      </c>
      <c r="BG12" s="59">
        <v>44</v>
      </c>
      <c r="BH12" s="59">
        <v>9</v>
      </c>
      <c r="BI12" s="59">
        <v>8</v>
      </c>
      <c r="BJ12" s="59">
        <v>0.8</v>
      </c>
      <c r="BK12" s="59">
        <v>4097</v>
      </c>
      <c r="BL12" s="59">
        <v>99.6</v>
      </c>
      <c r="BM12" s="59"/>
      <c r="BN12" s="59"/>
      <c r="BO12" s="59"/>
      <c r="BP12" s="59"/>
      <c r="BQ12" s="59"/>
      <c r="BR12" s="59"/>
      <c r="BS12" s="59"/>
      <c r="BT12" s="59"/>
      <c r="BU12" s="59"/>
      <c r="BV12" s="59"/>
      <c r="BW12" s="59"/>
      <c r="BX12" s="59"/>
      <c r="BY12" s="59"/>
      <c r="BZ12" s="59"/>
      <c r="CA12" s="59"/>
      <c r="CB12" s="59"/>
      <c r="CC12" s="59"/>
      <c r="CD12" s="59"/>
      <c r="CE12" s="59"/>
      <c r="CF12" s="59"/>
      <c r="CG12" s="59"/>
      <c r="CH12" s="59"/>
      <c r="CI12" s="59"/>
      <c r="CJ12" s="59"/>
      <c r="CK12" s="59"/>
      <c r="CL12" s="59"/>
      <c r="CM12" s="59"/>
      <c r="CN12" s="59"/>
      <c r="CO12" s="59"/>
      <c r="CP12" s="59"/>
      <c r="CQ12" s="59"/>
      <c r="CR12" s="59"/>
      <c r="CS12" s="59"/>
      <c r="CT12" s="59"/>
      <c r="CU12" s="59"/>
      <c r="CV12" s="59"/>
      <c r="CW12" s="59"/>
      <c r="CX12" s="59"/>
      <c r="CY12" s="59"/>
      <c r="CZ12" s="59"/>
      <c r="DA12" s="59"/>
      <c r="DB12" s="59"/>
      <c r="DC12" s="59"/>
    </row>
    <row r="13" spans="1:107" x14ac:dyDescent="0.2">
      <c r="A13" s="59" t="s">
        <v>129</v>
      </c>
      <c r="B13" s="59" t="s">
        <v>130</v>
      </c>
      <c r="C13" s="59" t="s">
        <v>131</v>
      </c>
      <c r="D13" s="59">
        <v>5.94</v>
      </c>
      <c r="E13" s="59">
        <v>1.1000000000000001</v>
      </c>
      <c r="F13" s="59">
        <v>2.72</v>
      </c>
      <c r="G13" s="59">
        <v>3.1</v>
      </c>
      <c r="H13" s="59">
        <v>0.53</v>
      </c>
      <c r="I13" s="59">
        <v>0.08</v>
      </c>
      <c r="J13" s="59">
        <v>7.0000000000000007E-2</v>
      </c>
      <c r="K13" s="59" t="s">
        <v>132</v>
      </c>
      <c r="L13" s="59">
        <v>0.32</v>
      </c>
      <c r="M13" s="59">
        <v>3</v>
      </c>
      <c r="N13" s="59">
        <v>17</v>
      </c>
      <c r="O13" s="59">
        <v>22</v>
      </c>
      <c r="P13" s="59">
        <v>948</v>
      </c>
      <c r="Q13" s="59">
        <v>7</v>
      </c>
      <c r="R13" s="59">
        <v>0.7</v>
      </c>
      <c r="S13" s="59">
        <v>2.9</v>
      </c>
      <c r="T13" s="59">
        <v>160</v>
      </c>
      <c r="U13" s="59">
        <v>6.9</v>
      </c>
      <c r="V13" s="59">
        <v>101</v>
      </c>
      <c r="W13" s="59">
        <v>4</v>
      </c>
      <c r="X13" s="59">
        <v>366</v>
      </c>
      <c r="Y13" s="59">
        <v>10.34</v>
      </c>
      <c r="Z13" s="59">
        <v>6.17</v>
      </c>
      <c r="AA13" s="59">
        <v>1.48</v>
      </c>
      <c r="AB13" s="59">
        <v>18</v>
      </c>
      <c r="AC13" s="59">
        <v>10.43</v>
      </c>
      <c r="AD13" s="59">
        <v>1</v>
      </c>
      <c r="AE13" s="59">
        <v>11</v>
      </c>
      <c r="AF13" s="59">
        <v>2.16</v>
      </c>
      <c r="AG13" s="59">
        <v>0.3</v>
      </c>
      <c r="AH13" s="59">
        <v>77.3</v>
      </c>
      <c r="AI13" s="59">
        <v>30</v>
      </c>
      <c r="AJ13" s="59">
        <v>0.91</v>
      </c>
      <c r="AK13" s="59">
        <v>2215</v>
      </c>
      <c r="AL13" s="59">
        <v>14</v>
      </c>
      <c r="AM13" s="59">
        <v>41</v>
      </c>
      <c r="AN13" s="59">
        <v>70.7</v>
      </c>
      <c r="AO13" s="59">
        <v>61</v>
      </c>
      <c r="AP13" s="59">
        <v>573</v>
      </c>
      <c r="AQ13" s="59">
        <v>18.850000000000001</v>
      </c>
      <c r="AR13" s="59">
        <v>134</v>
      </c>
      <c r="AS13" s="59" t="s">
        <v>114</v>
      </c>
      <c r="AT13" s="59">
        <v>4.9000000000000004</v>
      </c>
      <c r="AU13" s="59">
        <v>9</v>
      </c>
      <c r="AV13" s="59">
        <v>2</v>
      </c>
      <c r="AW13" s="59">
        <v>12.4</v>
      </c>
      <c r="AX13" s="59">
        <v>4</v>
      </c>
      <c r="AY13" s="59">
        <v>160</v>
      </c>
      <c r="AZ13" s="59">
        <v>2.2000000000000002</v>
      </c>
      <c r="BA13" s="59">
        <v>1.72</v>
      </c>
      <c r="BB13" s="59">
        <v>0.45</v>
      </c>
      <c r="BC13" s="59">
        <v>20.6</v>
      </c>
      <c r="BD13" s="59">
        <v>1.2</v>
      </c>
      <c r="BE13" s="59">
        <v>0.94</v>
      </c>
      <c r="BF13" s="59">
        <v>4.78</v>
      </c>
      <c r="BG13" s="59">
        <v>133</v>
      </c>
      <c r="BH13" s="59">
        <v>3</v>
      </c>
      <c r="BI13" s="59">
        <v>58.3</v>
      </c>
      <c r="BJ13" s="59">
        <v>6.5</v>
      </c>
      <c r="BK13" s="59">
        <v>478</v>
      </c>
      <c r="BL13" s="59">
        <v>357</v>
      </c>
      <c r="BM13" s="59"/>
      <c r="BN13" s="59"/>
      <c r="BO13" s="59"/>
      <c r="BP13" s="59"/>
      <c r="BQ13" s="59"/>
      <c r="BR13" s="59"/>
      <c r="BS13" s="59"/>
      <c r="BT13" s="59"/>
      <c r="BU13" s="59"/>
      <c r="BV13" s="59"/>
      <c r="BW13" s="59"/>
      <c r="BX13" s="59"/>
      <c r="BY13" s="59"/>
      <c r="BZ13" s="59"/>
      <c r="CA13" s="59"/>
      <c r="CB13" s="59"/>
      <c r="CC13" s="59"/>
      <c r="CD13" s="59"/>
      <c r="CE13" s="59"/>
      <c r="CF13" s="59"/>
      <c r="CG13" s="59"/>
      <c r="CH13" s="59"/>
      <c r="CI13" s="59"/>
      <c r="CJ13" s="59"/>
      <c r="CK13" s="59"/>
      <c r="CL13" s="59"/>
      <c r="CM13" s="59"/>
      <c r="CN13" s="59"/>
      <c r="CO13" s="59"/>
      <c r="CP13" s="59"/>
      <c r="CQ13" s="59"/>
      <c r="CR13" s="59"/>
      <c r="CS13" s="59"/>
      <c r="CT13" s="59"/>
      <c r="CU13" s="59"/>
      <c r="CV13" s="59"/>
      <c r="CW13" s="59"/>
      <c r="CX13" s="59"/>
      <c r="CY13" s="59"/>
      <c r="CZ13" s="59"/>
      <c r="DA13" s="59"/>
      <c r="DB13" s="59"/>
      <c r="DC13" s="59"/>
    </row>
    <row r="14" spans="1:107" x14ac:dyDescent="0.2">
      <c r="A14" s="59" t="s">
        <v>133</v>
      </c>
      <c r="B14" s="59" t="s">
        <v>134</v>
      </c>
      <c r="C14" s="59" t="s">
        <v>110</v>
      </c>
      <c r="D14" s="59">
        <v>4.71</v>
      </c>
      <c r="E14" s="59">
        <v>1.8</v>
      </c>
      <c r="F14" s="59">
        <v>16.010000000000002</v>
      </c>
      <c r="G14" s="59">
        <v>2</v>
      </c>
      <c r="H14" s="59">
        <v>0.23</v>
      </c>
      <c r="I14" s="59">
        <v>0.02</v>
      </c>
      <c r="J14" s="59" t="s">
        <v>126</v>
      </c>
      <c r="K14" s="59">
        <v>19.3</v>
      </c>
      <c r="L14" s="59">
        <v>0.23</v>
      </c>
      <c r="M14" s="59">
        <v>66</v>
      </c>
      <c r="N14" s="59">
        <v>338</v>
      </c>
      <c r="O14" s="59">
        <v>56</v>
      </c>
      <c r="P14" s="59">
        <v>358</v>
      </c>
      <c r="Q14" s="59" t="s">
        <v>113</v>
      </c>
      <c r="R14" s="59">
        <v>63.1</v>
      </c>
      <c r="S14" s="59">
        <v>19.399999999999999</v>
      </c>
      <c r="T14" s="59">
        <v>50.1</v>
      </c>
      <c r="U14" s="59">
        <v>17.600000000000001</v>
      </c>
      <c r="V14" s="59">
        <v>25</v>
      </c>
      <c r="W14" s="59">
        <v>5.7</v>
      </c>
      <c r="X14" s="59">
        <v>94</v>
      </c>
      <c r="Y14" s="59">
        <v>2.06</v>
      </c>
      <c r="Z14" s="59">
        <v>1.1200000000000001</v>
      </c>
      <c r="AA14" s="59">
        <v>0.57999999999999996</v>
      </c>
      <c r="AB14" s="59">
        <v>12</v>
      </c>
      <c r="AC14" s="59">
        <v>2.4700000000000002</v>
      </c>
      <c r="AD14" s="59">
        <v>2</v>
      </c>
      <c r="AE14" s="59">
        <v>3</v>
      </c>
      <c r="AF14" s="59">
        <v>0.4</v>
      </c>
      <c r="AG14" s="59">
        <v>11.4</v>
      </c>
      <c r="AH14" s="59">
        <v>28</v>
      </c>
      <c r="AI14" s="59">
        <v>31</v>
      </c>
      <c r="AJ14" s="59">
        <v>0.19</v>
      </c>
      <c r="AK14" s="59">
        <v>573</v>
      </c>
      <c r="AL14" s="59">
        <v>3</v>
      </c>
      <c r="AM14" s="59">
        <v>12</v>
      </c>
      <c r="AN14" s="59">
        <v>21.2</v>
      </c>
      <c r="AO14" s="59">
        <v>15</v>
      </c>
      <c r="AP14" s="59">
        <v>5529</v>
      </c>
      <c r="AQ14" s="59">
        <v>5.84</v>
      </c>
      <c r="AR14" s="59">
        <v>101</v>
      </c>
      <c r="AS14" s="59" t="s">
        <v>114</v>
      </c>
      <c r="AT14" s="59">
        <v>10</v>
      </c>
      <c r="AU14" s="59">
        <v>6</v>
      </c>
      <c r="AV14" s="59">
        <v>2</v>
      </c>
      <c r="AW14" s="59">
        <v>3.4</v>
      </c>
      <c r="AX14" s="59">
        <v>8</v>
      </c>
      <c r="AY14" s="59">
        <v>82</v>
      </c>
      <c r="AZ14" s="59">
        <v>0.7</v>
      </c>
      <c r="BA14" s="59">
        <v>0.34</v>
      </c>
      <c r="BB14" s="59">
        <v>1.86</v>
      </c>
      <c r="BC14" s="59">
        <v>6.5</v>
      </c>
      <c r="BD14" s="59">
        <v>2.4</v>
      </c>
      <c r="BE14" s="59">
        <v>0.17</v>
      </c>
      <c r="BF14" s="59">
        <v>2.5499999999999998</v>
      </c>
      <c r="BG14" s="59">
        <v>52</v>
      </c>
      <c r="BH14" s="59">
        <v>8</v>
      </c>
      <c r="BI14" s="59">
        <v>11</v>
      </c>
      <c r="BJ14" s="59">
        <v>1.2</v>
      </c>
      <c r="BK14" s="59">
        <v>3450</v>
      </c>
      <c r="BL14" s="59">
        <v>113</v>
      </c>
      <c r="BM14" s="59"/>
      <c r="BN14" s="59"/>
      <c r="BO14" s="59"/>
      <c r="BP14" s="59"/>
      <c r="BQ14" s="59"/>
      <c r="BR14" s="59"/>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c r="CZ14" s="59"/>
      <c r="DA14" s="59"/>
      <c r="DB14" s="59"/>
      <c r="DC14" s="59"/>
    </row>
    <row r="15" spans="1:107" x14ac:dyDescent="0.2">
      <c r="A15" s="59" t="s">
        <v>135</v>
      </c>
      <c r="B15" s="59" t="s">
        <v>136</v>
      </c>
      <c r="C15" s="59" t="s">
        <v>110</v>
      </c>
      <c r="D15" s="59">
        <v>6.23</v>
      </c>
      <c r="E15" s="59">
        <v>1.7</v>
      </c>
      <c r="F15" s="59">
        <v>10.220000000000001</v>
      </c>
      <c r="G15" s="59">
        <v>2.2000000000000002</v>
      </c>
      <c r="H15" s="59">
        <v>0.45</v>
      </c>
      <c r="I15" s="59">
        <v>0.14000000000000001</v>
      </c>
      <c r="J15" s="59">
        <v>3.7</v>
      </c>
      <c r="K15" s="59">
        <v>22.1</v>
      </c>
      <c r="L15" s="59">
        <v>0.35</v>
      </c>
      <c r="M15" s="59">
        <v>29</v>
      </c>
      <c r="N15" s="59">
        <v>195</v>
      </c>
      <c r="O15" s="59">
        <v>43</v>
      </c>
      <c r="P15" s="59">
        <v>662</v>
      </c>
      <c r="Q15" s="59" t="s">
        <v>113</v>
      </c>
      <c r="R15" s="59">
        <v>11</v>
      </c>
      <c r="S15" s="59">
        <v>106</v>
      </c>
      <c r="T15" s="59">
        <v>78.7</v>
      </c>
      <c r="U15" s="59">
        <v>8.8000000000000007</v>
      </c>
      <c r="V15" s="59">
        <v>27</v>
      </c>
      <c r="W15" s="59">
        <v>12.5</v>
      </c>
      <c r="X15" s="59">
        <v>435</v>
      </c>
      <c r="Y15" s="59">
        <v>3.27</v>
      </c>
      <c r="Z15" s="59">
        <v>1.85</v>
      </c>
      <c r="AA15" s="59">
        <v>1.1299999999999999</v>
      </c>
      <c r="AB15" s="59">
        <v>17</v>
      </c>
      <c r="AC15" s="59">
        <v>4</v>
      </c>
      <c r="AD15" s="59">
        <v>2</v>
      </c>
      <c r="AE15" s="59">
        <v>5</v>
      </c>
      <c r="AF15" s="59">
        <v>0.63</v>
      </c>
      <c r="AG15" s="59">
        <v>22.3</v>
      </c>
      <c r="AH15" s="59">
        <v>45</v>
      </c>
      <c r="AI15" s="59">
        <v>25</v>
      </c>
      <c r="AJ15" s="59">
        <v>0.27</v>
      </c>
      <c r="AK15" s="59">
        <v>2867</v>
      </c>
      <c r="AL15" s="59">
        <v>3</v>
      </c>
      <c r="AM15" s="59">
        <v>14</v>
      </c>
      <c r="AN15" s="59">
        <v>33.5</v>
      </c>
      <c r="AO15" s="59">
        <v>15</v>
      </c>
      <c r="AP15" s="59" t="s">
        <v>118</v>
      </c>
      <c r="AQ15" s="59">
        <v>9.23</v>
      </c>
      <c r="AR15" s="59">
        <v>106</v>
      </c>
      <c r="AS15" s="59" t="s">
        <v>114</v>
      </c>
      <c r="AT15" s="59">
        <v>24.7</v>
      </c>
      <c r="AU15" s="59">
        <v>12</v>
      </c>
      <c r="AV15" s="59">
        <v>2</v>
      </c>
      <c r="AW15" s="59">
        <v>5.5</v>
      </c>
      <c r="AX15" s="59">
        <v>57</v>
      </c>
      <c r="AY15" s="59">
        <v>152</v>
      </c>
      <c r="AZ15" s="59">
        <v>0.8</v>
      </c>
      <c r="BA15" s="59">
        <v>0.56999999999999995</v>
      </c>
      <c r="BB15" s="59">
        <v>0.21</v>
      </c>
      <c r="BC15" s="59">
        <v>12.4</v>
      </c>
      <c r="BD15" s="59">
        <v>3.3</v>
      </c>
      <c r="BE15" s="59">
        <v>0.26</v>
      </c>
      <c r="BF15" s="59">
        <v>4.17</v>
      </c>
      <c r="BG15" s="59">
        <v>117</v>
      </c>
      <c r="BH15" s="59">
        <v>12</v>
      </c>
      <c r="BI15" s="59">
        <v>17.600000000000001</v>
      </c>
      <c r="BJ15" s="59">
        <v>1.9</v>
      </c>
      <c r="BK15" s="59" t="s">
        <v>118</v>
      </c>
      <c r="BL15" s="59">
        <v>157</v>
      </c>
      <c r="BM15" s="59"/>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C15" s="59"/>
    </row>
    <row r="16" spans="1:107" x14ac:dyDescent="0.2">
      <c r="A16" s="59" t="s">
        <v>137</v>
      </c>
      <c r="B16" s="59" t="s">
        <v>138</v>
      </c>
      <c r="C16" s="59" t="s">
        <v>110</v>
      </c>
      <c r="D16" s="59">
        <v>6.41</v>
      </c>
      <c r="E16" s="59">
        <v>1.9</v>
      </c>
      <c r="F16" s="59">
        <v>6.93</v>
      </c>
      <c r="G16" s="59">
        <v>2.2999999999999998</v>
      </c>
      <c r="H16" s="59">
        <v>0.66</v>
      </c>
      <c r="I16" s="59">
        <v>0.1</v>
      </c>
      <c r="J16" s="59">
        <v>3.93</v>
      </c>
      <c r="K16" s="59">
        <v>24.9</v>
      </c>
      <c r="L16" s="59">
        <v>0.34</v>
      </c>
      <c r="M16" s="59">
        <v>22</v>
      </c>
      <c r="N16" s="59">
        <v>127</v>
      </c>
      <c r="O16" s="59">
        <v>47</v>
      </c>
      <c r="P16" s="59">
        <v>672</v>
      </c>
      <c r="Q16" s="59" t="s">
        <v>113</v>
      </c>
      <c r="R16" s="59">
        <v>6.7</v>
      </c>
      <c r="S16" s="59">
        <v>145</v>
      </c>
      <c r="T16" s="59">
        <v>76</v>
      </c>
      <c r="U16" s="59">
        <v>9</v>
      </c>
      <c r="V16" s="59">
        <v>38</v>
      </c>
      <c r="W16" s="59">
        <v>8.6999999999999993</v>
      </c>
      <c r="X16" s="59">
        <v>310</v>
      </c>
      <c r="Y16" s="59">
        <v>3.79</v>
      </c>
      <c r="Z16" s="59">
        <v>2.34</v>
      </c>
      <c r="AA16" s="59">
        <v>1.1499999999999999</v>
      </c>
      <c r="AB16" s="59">
        <v>16</v>
      </c>
      <c r="AC16" s="59">
        <v>4.5199999999999996</v>
      </c>
      <c r="AD16" s="59">
        <v>2</v>
      </c>
      <c r="AE16" s="59">
        <v>4</v>
      </c>
      <c r="AF16" s="59">
        <v>0.78</v>
      </c>
      <c r="AG16" s="59">
        <v>9.1</v>
      </c>
      <c r="AH16" s="59">
        <v>42.5</v>
      </c>
      <c r="AI16" s="59">
        <v>32</v>
      </c>
      <c r="AJ16" s="59">
        <v>0.34</v>
      </c>
      <c r="AK16" s="59">
        <v>3170</v>
      </c>
      <c r="AL16" s="59">
        <v>4</v>
      </c>
      <c r="AM16" s="59">
        <v>14</v>
      </c>
      <c r="AN16" s="59">
        <v>33.4</v>
      </c>
      <c r="AO16" s="59">
        <v>20</v>
      </c>
      <c r="AP16" s="59" t="s">
        <v>118</v>
      </c>
      <c r="AQ16" s="59">
        <v>9.07</v>
      </c>
      <c r="AR16" s="59">
        <v>112</v>
      </c>
      <c r="AS16" s="59" t="s">
        <v>114</v>
      </c>
      <c r="AT16" s="59">
        <v>14.4</v>
      </c>
      <c r="AU16" s="59">
        <v>12</v>
      </c>
      <c r="AV16" s="59" t="s">
        <v>111</v>
      </c>
      <c r="AW16" s="59">
        <v>5.6</v>
      </c>
      <c r="AX16" s="59">
        <v>8</v>
      </c>
      <c r="AY16" s="59">
        <v>155</v>
      </c>
      <c r="AZ16" s="59">
        <v>0.8</v>
      </c>
      <c r="BA16" s="59">
        <v>0.64</v>
      </c>
      <c r="BB16" s="59">
        <v>0.16</v>
      </c>
      <c r="BC16" s="59">
        <v>12.1</v>
      </c>
      <c r="BD16" s="59">
        <v>2.1</v>
      </c>
      <c r="BE16" s="59">
        <v>0.32</v>
      </c>
      <c r="BF16" s="59">
        <v>4.5</v>
      </c>
      <c r="BG16" s="59">
        <v>120</v>
      </c>
      <c r="BH16" s="59">
        <v>12</v>
      </c>
      <c r="BI16" s="59">
        <v>21.4</v>
      </c>
      <c r="BJ16" s="59">
        <v>2.2000000000000002</v>
      </c>
      <c r="BK16" s="59" t="s">
        <v>118</v>
      </c>
      <c r="BL16" s="59">
        <v>154</v>
      </c>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row>
    <row r="17" spans="1:107" x14ac:dyDescent="0.2">
      <c r="A17" s="59" t="s">
        <v>139</v>
      </c>
      <c r="B17" s="59" t="s">
        <v>140</v>
      </c>
      <c r="C17" s="59" t="s">
        <v>110</v>
      </c>
      <c r="D17" s="59">
        <v>5.98</v>
      </c>
      <c r="E17" s="59">
        <v>1.7</v>
      </c>
      <c r="F17" s="59">
        <v>11.08</v>
      </c>
      <c r="G17" s="59">
        <v>2.2000000000000002</v>
      </c>
      <c r="H17" s="59">
        <v>0.35</v>
      </c>
      <c r="I17" s="59">
        <v>0.13</v>
      </c>
      <c r="J17" s="59">
        <v>3.76</v>
      </c>
      <c r="K17" s="59">
        <v>21.9</v>
      </c>
      <c r="L17" s="59">
        <v>0.32</v>
      </c>
      <c r="M17" s="59">
        <v>32</v>
      </c>
      <c r="N17" s="59">
        <v>249</v>
      </c>
      <c r="O17" s="59">
        <v>51</v>
      </c>
      <c r="P17" s="59">
        <v>564</v>
      </c>
      <c r="Q17" s="59" t="s">
        <v>113</v>
      </c>
      <c r="R17" s="59">
        <v>9.8000000000000007</v>
      </c>
      <c r="S17" s="59">
        <v>68.5</v>
      </c>
      <c r="T17" s="59">
        <v>81.099999999999994</v>
      </c>
      <c r="U17" s="59">
        <v>6.9</v>
      </c>
      <c r="V17" s="59">
        <v>30</v>
      </c>
      <c r="W17" s="59">
        <v>12.6</v>
      </c>
      <c r="X17" s="59">
        <v>403</v>
      </c>
      <c r="Y17" s="59">
        <v>2.87</v>
      </c>
      <c r="Z17" s="59">
        <v>1.65</v>
      </c>
      <c r="AA17" s="59">
        <v>1</v>
      </c>
      <c r="AB17" s="59">
        <v>16</v>
      </c>
      <c r="AC17" s="59">
        <v>3.63</v>
      </c>
      <c r="AD17" s="59">
        <v>2</v>
      </c>
      <c r="AE17" s="59">
        <v>4</v>
      </c>
      <c r="AF17" s="59">
        <v>0.57999999999999996</v>
      </c>
      <c r="AG17" s="59">
        <v>18.2</v>
      </c>
      <c r="AH17" s="59">
        <v>47.1</v>
      </c>
      <c r="AI17" s="59">
        <v>27</v>
      </c>
      <c r="AJ17" s="59">
        <v>0.25</v>
      </c>
      <c r="AK17" s="59">
        <v>1507</v>
      </c>
      <c r="AL17" s="59">
        <v>4</v>
      </c>
      <c r="AM17" s="59">
        <v>14</v>
      </c>
      <c r="AN17" s="59">
        <v>32.799999999999997</v>
      </c>
      <c r="AO17" s="59">
        <v>12</v>
      </c>
      <c r="AP17" s="59" t="s">
        <v>118</v>
      </c>
      <c r="AQ17" s="59">
        <v>9.18</v>
      </c>
      <c r="AR17" s="59">
        <v>106</v>
      </c>
      <c r="AS17" s="59" t="s">
        <v>114</v>
      </c>
      <c r="AT17" s="59">
        <v>22.8</v>
      </c>
      <c r="AU17" s="59">
        <v>11</v>
      </c>
      <c r="AV17" s="59">
        <v>2</v>
      </c>
      <c r="AW17" s="59">
        <v>4.9000000000000004</v>
      </c>
      <c r="AX17" s="59">
        <v>9</v>
      </c>
      <c r="AY17" s="59">
        <v>132</v>
      </c>
      <c r="AZ17" s="59">
        <v>0.7</v>
      </c>
      <c r="BA17" s="59">
        <v>0.51</v>
      </c>
      <c r="BB17" s="59">
        <v>0.23</v>
      </c>
      <c r="BC17" s="59">
        <v>12.5</v>
      </c>
      <c r="BD17" s="59">
        <v>5.2</v>
      </c>
      <c r="BE17" s="59">
        <v>0.24</v>
      </c>
      <c r="BF17" s="59">
        <v>3.97</v>
      </c>
      <c r="BG17" s="59">
        <v>118</v>
      </c>
      <c r="BH17" s="59">
        <v>11</v>
      </c>
      <c r="BI17" s="59">
        <v>16.3</v>
      </c>
      <c r="BJ17" s="59">
        <v>1.7</v>
      </c>
      <c r="BK17" s="59" t="s">
        <v>118</v>
      </c>
      <c r="BL17" s="59">
        <v>139</v>
      </c>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row>
    <row r="18" spans="1:107" x14ac:dyDescent="0.2">
      <c r="A18" s="59" t="s">
        <v>141</v>
      </c>
      <c r="B18" s="59" t="s">
        <v>142</v>
      </c>
      <c r="C18" s="59" t="s">
        <v>110</v>
      </c>
      <c r="D18" s="59">
        <v>6.24</v>
      </c>
      <c r="E18" s="59">
        <v>1.8</v>
      </c>
      <c r="F18" s="59">
        <v>5.54</v>
      </c>
      <c r="G18" s="59">
        <v>2.2000000000000002</v>
      </c>
      <c r="H18" s="59">
        <v>0.48</v>
      </c>
      <c r="I18" s="59">
        <v>0.08</v>
      </c>
      <c r="J18" s="59">
        <v>2.96</v>
      </c>
      <c r="K18" s="59">
        <v>25.2</v>
      </c>
      <c r="L18" s="59">
        <v>0.32</v>
      </c>
      <c r="M18" s="59">
        <v>25</v>
      </c>
      <c r="N18" s="59">
        <v>87</v>
      </c>
      <c r="O18" s="59">
        <v>41</v>
      </c>
      <c r="P18" s="59">
        <v>457</v>
      </c>
      <c r="Q18" s="59" t="s">
        <v>113</v>
      </c>
      <c r="R18" s="59">
        <v>5.4</v>
      </c>
      <c r="S18" s="59">
        <v>121</v>
      </c>
      <c r="T18" s="59">
        <v>70.900000000000006</v>
      </c>
      <c r="U18" s="59">
        <v>5.5</v>
      </c>
      <c r="V18" s="59">
        <v>44</v>
      </c>
      <c r="W18" s="59">
        <v>7.8</v>
      </c>
      <c r="X18" s="59">
        <v>248</v>
      </c>
      <c r="Y18" s="59">
        <v>3.19</v>
      </c>
      <c r="Z18" s="59">
        <v>1.86</v>
      </c>
      <c r="AA18" s="59">
        <v>1.04</v>
      </c>
      <c r="AB18" s="59">
        <v>16</v>
      </c>
      <c r="AC18" s="59">
        <v>3.88</v>
      </c>
      <c r="AD18" s="59">
        <v>2</v>
      </c>
      <c r="AE18" s="59">
        <v>4</v>
      </c>
      <c r="AF18" s="59">
        <v>0.64</v>
      </c>
      <c r="AG18" s="59">
        <v>11.2</v>
      </c>
      <c r="AH18" s="59">
        <v>39.799999999999997</v>
      </c>
      <c r="AI18" s="59">
        <v>36</v>
      </c>
      <c r="AJ18" s="59">
        <v>0.28999999999999998</v>
      </c>
      <c r="AK18" s="59">
        <v>1742</v>
      </c>
      <c r="AL18" s="59">
        <v>6</v>
      </c>
      <c r="AM18" s="59">
        <v>14</v>
      </c>
      <c r="AN18" s="59">
        <v>30.9</v>
      </c>
      <c r="AO18" s="59">
        <v>16</v>
      </c>
      <c r="AP18" s="59" t="s">
        <v>118</v>
      </c>
      <c r="AQ18" s="59">
        <v>8.3000000000000007</v>
      </c>
      <c r="AR18" s="59">
        <v>107</v>
      </c>
      <c r="AS18" s="59" t="s">
        <v>114</v>
      </c>
      <c r="AT18" s="59">
        <v>20.3</v>
      </c>
      <c r="AU18" s="59">
        <v>10</v>
      </c>
      <c r="AV18" s="59">
        <v>2</v>
      </c>
      <c r="AW18" s="59">
        <v>5.2</v>
      </c>
      <c r="AX18" s="59">
        <v>11</v>
      </c>
      <c r="AY18" s="59">
        <v>122</v>
      </c>
      <c r="AZ18" s="59">
        <v>0.8</v>
      </c>
      <c r="BA18" s="59">
        <v>0.55000000000000004</v>
      </c>
      <c r="BB18" s="59">
        <v>0.14000000000000001</v>
      </c>
      <c r="BC18" s="59">
        <v>11.1</v>
      </c>
      <c r="BD18" s="59">
        <v>3</v>
      </c>
      <c r="BE18" s="59">
        <v>0.28000000000000003</v>
      </c>
      <c r="BF18" s="59">
        <v>4.87</v>
      </c>
      <c r="BG18" s="59">
        <v>142</v>
      </c>
      <c r="BH18" s="59">
        <v>14</v>
      </c>
      <c r="BI18" s="59">
        <v>17.399999999999999</v>
      </c>
      <c r="BJ18" s="59">
        <v>1.9</v>
      </c>
      <c r="BK18" s="59" t="s">
        <v>118</v>
      </c>
      <c r="BL18" s="59">
        <v>140</v>
      </c>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row>
    <row r="19" spans="1:107" x14ac:dyDescent="0.2">
      <c r="A19" s="59" t="s">
        <v>143</v>
      </c>
      <c r="B19" s="59" t="s">
        <v>144</v>
      </c>
      <c r="C19" s="59" t="s">
        <v>110</v>
      </c>
      <c r="D19" s="59">
        <v>6.09</v>
      </c>
      <c r="E19" s="59">
        <v>2</v>
      </c>
      <c r="F19" s="59">
        <v>10.62</v>
      </c>
      <c r="G19" s="59">
        <v>2.4</v>
      </c>
      <c r="H19" s="59">
        <v>0.35</v>
      </c>
      <c r="I19" s="59">
        <v>0.13</v>
      </c>
      <c r="J19" s="59">
        <v>3.91</v>
      </c>
      <c r="K19" s="59">
        <v>21.7</v>
      </c>
      <c r="L19" s="59">
        <v>0.37</v>
      </c>
      <c r="M19" s="59">
        <v>24</v>
      </c>
      <c r="N19" s="59">
        <v>218</v>
      </c>
      <c r="O19" s="59">
        <v>48</v>
      </c>
      <c r="P19" s="59">
        <v>994</v>
      </c>
      <c r="Q19" s="59" t="s">
        <v>113</v>
      </c>
      <c r="R19" s="59">
        <v>14.4</v>
      </c>
      <c r="S19" s="59">
        <v>25.7</v>
      </c>
      <c r="T19" s="59">
        <v>86.6</v>
      </c>
      <c r="U19" s="59">
        <v>4.5</v>
      </c>
      <c r="V19" s="59">
        <v>29</v>
      </c>
      <c r="W19" s="59">
        <v>13.9</v>
      </c>
      <c r="X19" s="59">
        <v>215</v>
      </c>
      <c r="Y19" s="59">
        <v>2.66</v>
      </c>
      <c r="Z19" s="59">
        <v>1.46</v>
      </c>
      <c r="AA19" s="59">
        <v>1.07</v>
      </c>
      <c r="AB19" s="59">
        <v>16</v>
      </c>
      <c r="AC19" s="59">
        <v>3.73</v>
      </c>
      <c r="AD19" s="59">
        <v>2</v>
      </c>
      <c r="AE19" s="59">
        <v>4</v>
      </c>
      <c r="AF19" s="59">
        <v>0.5</v>
      </c>
      <c r="AG19" s="59">
        <v>11.8</v>
      </c>
      <c r="AH19" s="59">
        <v>48.6</v>
      </c>
      <c r="AI19" s="59">
        <v>22</v>
      </c>
      <c r="AJ19" s="59">
        <v>0.23</v>
      </c>
      <c r="AK19" s="59">
        <v>1384</v>
      </c>
      <c r="AL19" s="59">
        <v>4</v>
      </c>
      <c r="AM19" s="59">
        <v>14</v>
      </c>
      <c r="AN19" s="59">
        <v>35.799999999999997</v>
      </c>
      <c r="AO19" s="59">
        <v>11</v>
      </c>
      <c r="AP19" s="59" t="s">
        <v>118</v>
      </c>
      <c r="AQ19" s="59">
        <v>9.85</v>
      </c>
      <c r="AR19" s="59">
        <v>126</v>
      </c>
      <c r="AS19" s="59" t="s">
        <v>114</v>
      </c>
      <c r="AT19" s="59">
        <v>11.5</v>
      </c>
      <c r="AU19" s="59">
        <v>11</v>
      </c>
      <c r="AV19" s="59">
        <v>1</v>
      </c>
      <c r="AW19" s="59">
        <v>5.7</v>
      </c>
      <c r="AX19" s="59">
        <v>8</v>
      </c>
      <c r="AY19" s="59">
        <v>122</v>
      </c>
      <c r="AZ19" s="59">
        <v>0.8</v>
      </c>
      <c r="BA19" s="59">
        <v>0.5</v>
      </c>
      <c r="BB19" s="59">
        <v>0.53</v>
      </c>
      <c r="BC19" s="59">
        <v>10.199999999999999</v>
      </c>
      <c r="BD19" s="59">
        <v>2.4</v>
      </c>
      <c r="BE19" s="59">
        <v>0.22</v>
      </c>
      <c r="BF19" s="59">
        <v>3</v>
      </c>
      <c r="BG19" s="59">
        <v>136</v>
      </c>
      <c r="BH19" s="59">
        <v>11</v>
      </c>
      <c r="BI19" s="59">
        <v>13.7</v>
      </c>
      <c r="BJ19" s="59">
        <v>1.5</v>
      </c>
      <c r="BK19" s="59">
        <v>6013</v>
      </c>
      <c r="BL19" s="59">
        <v>144</v>
      </c>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row>
    <row r="20" spans="1:107" x14ac:dyDescent="0.2">
      <c r="A20" s="59" t="s">
        <v>145</v>
      </c>
      <c r="B20" s="59" t="s">
        <v>146</v>
      </c>
      <c r="C20" s="59" t="s">
        <v>110</v>
      </c>
      <c r="D20" s="59">
        <v>6.56</v>
      </c>
      <c r="E20" s="59">
        <v>2.4</v>
      </c>
      <c r="F20" s="59">
        <v>5.61</v>
      </c>
      <c r="G20" s="59">
        <v>2.7</v>
      </c>
      <c r="H20" s="59">
        <v>0.6</v>
      </c>
      <c r="I20" s="59">
        <v>0.11</v>
      </c>
      <c r="J20" s="59">
        <v>2.57</v>
      </c>
      <c r="K20" s="59">
        <v>26</v>
      </c>
      <c r="L20" s="59">
        <v>0.37</v>
      </c>
      <c r="M20" s="59">
        <v>17</v>
      </c>
      <c r="N20" s="59">
        <v>84</v>
      </c>
      <c r="O20" s="59">
        <v>39</v>
      </c>
      <c r="P20" s="59">
        <v>1868</v>
      </c>
      <c r="Q20" s="59" t="s">
        <v>113</v>
      </c>
      <c r="R20" s="59">
        <v>5</v>
      </c>
      <c r="S20" s="59">
        <v>40.700000000000003</v>
      </c>
      <c r="T20" s="59">
        <v>79.400000000000006</v>
      </c>
      <c r="U20" s="59">
        <v>5.5</v>
      </c>
      <c r="V20" s="59">
        <v>35</v>
      </c>
      <c r="W20" s="59">
        <v>8</v>
      </c>
      <c r="X20" s="59">
        <v>149</v>
      </c>
      <c r="Y20" s="59">
        <v>3.27</v>
      </c>
      <c r="Z20" s="59">
        <v>1.94</v>
      </c>
      <c r="AA20" s="59">
        <v>1.1000000000000001</v>
      </c>
      <c r="AB20" s="59">
        <v>17</v>
      </c>
      <c r="AC20" s="59">
        <v>3.95</v>
      </c>
      <c r="AD20" s="59">
        <v>2</v>
      </c>
      <c r="AE20" s="59">
        <v>5</v>
      </c>
      <c r="AF20" s="59">
        <v>0.65</v>
      </c>
      <c r="AG20" s="59">
        <v>3.2</v>
      </c>
      <c r="AH20" s="59">
        <v>43.7</v>
      </c>
      <c r="AI20" s="59">
        <v>28</v>
      </c>
      <c r="AJ20" s="59">
        <v>0.28999999999999998</v>
      </c>
      <c r="AK20" s="59">
        <v>2511</v>
      </c>
      <c r="AL20" s="59">
        <v>4</v>
      </c>
      <c r="AM20" s="59">
        <v>15</v>
      </c>
      <c r="AN20" s="59">
        <v>34.5</v>
      </c>
      <c r="AO20" s="59">
        <v>12</v>
      </c>
      <c r="AP20" s="59" t="s">
        <v>118</v>
      </c>
      <c r="AQ20" s="59">
        <v>9.42</v>
      </c>
      <c r="AR20" s="59">
        <v>139</v>
      </c>
      <c r="AS20" s="59" t="s">
        <v>114</v>
      </c>
      <c r="AT20" s="59">
        <v>12.7</v>
      </c>
      <c r="AU20" s="59">
        <v>12</v>
      </c>
      <c r="AV20" s="59">
        <v>1</v>
      </c>
      <c r="AW20" s="59">
        <v>5.5</v>
      </c>
      <c r="AX20" s="59">
        <v>6</v>
      </c>
      <c r="AY20" s="59">
        <v>150</v>
      </c>
      <c r="AZ20" s="59">
        <v>0.9</v>
      </c>
      <c r="BA20" s="59">
        <v>0.56999999999999995</v>
      </c>
      <c r="BB20" s="59">
        <v>0.21</v>
      </c>
      <c r="BC20" s="59">
        <v>11.5</v>
      </c>
      <c r="BD20" s="59">
        <v>2.2000000000000002</v>
      </c>
      <c r="BE20" s="59">
        <v>0.28999999999999998</v>
      </c>
      <c r="BF20" s="59">
        <v>4.17</v>
      </c>
      <c r="BG20" s="59">
        <v>158</v>
      </c>
      <c r="BH20" s="59">
        <v>9</v>
      </c>
      <c r="BI20" s="59">
        <v>17.600000000000001</v>
      </c>
      <c r="BJ20" s="59">
        <v>1.9</v>
      </c>
      <c r="BK20" s="59">
        <v>7117</v>
      </c>
      <c r="BL20" s="59">
        <v>158</v>
      </c>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row>
    <row r="21" spans="1:107" x14ac:dyDescent="0.2">
      <c r="A21" s="59" t="s">
        <v>147</v>
      </c>
      <c r="B21" s="59" t="s">
        <v>148</v>
      </c>
      <c r="C21" s="59" t="s">
        <v>110</v>
      </c>
      <c r="D21" s="59">
        <v>7.53</v>
      </c>
      <c r="E21" s="59">
        <v>1.6</v>
      </c>
      <c r="F21" s="59">
        <v>8.2200000000000006</v>
      </c>
      <c r="G21" s="59">
        <v>2.7</v>
      </c>
      <c r="H21" s="59">
        <v>0.55000000000000004</v>
      </c>
      <c r="I21" s="59">
        <v>0.18</v>
      </c>
      <c r="J21" s="59">
        <v>1.67</v>
      </c>
      <c r="K21" s="59">
        <v>25</v>
      </c>
      <c r="L21" s="59">
        <v>0.47</v>
      </c>
      <c r="M21" s="59">
        <v>10</v>
      </c>
      <c r="N21" s="59">
        <v>125</v>
      </c>
      <c r="O21" s="59">
        <v>39</v>
      </c>
      <c r="P21" s="59">
        <v>913</v>
      </c>
      <c r="Q21" s="59" t="s">
        <v>113</v>
      </c>
      <c r="R21" s="59">
        <v>5.7</v>
      </c>
      <c r="S21" s="59">
        <v>20</v>
      </c>
      <c r="T21" s="59">
        <v>105</v>
      </c>
      <c r="U21" s="59">
        <v>10.1</v>
      </c>
      <c r="V21" s="59">
        <v>25</v>
      </c>
      <c r="W21" s="59">
        <v>16.899999999999999</v>
      </c>
      <c r="X21" s="59">
        <v>100</v>
      </c>
      <c r="Y21" s="59">
        <v>3.68</v>
      </c>
      <c r="Z21" s="59">
        <v>1.98</v>
      </c>
      <c r="AA21" s="59">
        <v>1.58</v>
      </c>
      <c r="AB21" s="59">
        <v>20</v>
      </c>
      <c r="AC21" s="59">
        <v>5.4</v>
      </c>
      <c r="AD21" s="59">
        <v>2</v>
      </c>
      <c r="AE21" s="59">
        <v>5</v>
      </c>
      <c r="AF21" s="59">
        <v>0.7</v>
      </c>
      <c r="AG21" s="59">
        <v>7.6</v>
      </c>
      <c r="AH21" s="59">
        <v>58</v>
      </c>
      <c r="AI21" s="59">
        <v>27</v>
      </c>
      <c r="AJ21" s="59">
        <v>0.28000000000000003</v>
      </c>
      <c r="AK21" s="59">
        <v>1735</v>
      </c>
      <c r="AL21" s="59">
        <v>2</v>
      </c>
      <c r="AM21" s="59">
        <v>19</v>
      </c>
      <c r="AN21" s="59">
        <v>45.9</v>
      </c>
      <c r="AO21" s="59">
        <v>17</v>
      </c>
      <c r="AP21" s="59">
        <v>2711</v>
      </c>
      <c r="AQ21" s="59">
        <v>12.36</v>
      </c>
      <c r="AR21" s="59">
        <v>135</v>
      </c>
      <c r="AS21" s="59" t="s">
        <v>114</v>
      </c>
      <c r="AT21" s="59">
        <v>6</v>
      </c>
      <c r="AU21" s="59">
        <v>14</v>
      </c>
      <c r="AV21" s="59" t="s">
        <v>111</v>
      </c>
      <c r="AW21" s="59">
        <v>7.3</v>
      </c>
      <c r="AX21" s="59">
        <v>6</v>
      </c>
      <c r="AY21" s="59">
        <v>145</v>
      </c>
      <c r="AZ21" s="59">
        <v>1</v>
      </c>
      <c r="BA21" s="59">
        <v>0.71</v>
      </c>
      <c r="BB21" s="59">
        <v>0.19</v>
      </c>
      <c r="BC21" s="59">
        <v>13.1</v>
      </c>
      <c r="BD21" s="59">
        <v>2</v>
      </c>
      <c r="BE21" s="59">
        <v>0.28000000000000003</v>
      </c>
      <c r="BF21" s="59">
        <v>4.1500000000000004</v>
      </c>
      <c r="BG21" s="59">
        <v>163</v>
      </c>
      <c r="BH21" s="59">
        <v>27</v>
      </c>
      <c r="BI21" s="59">
        <v>18.899999999999999</v>
      </c>
      <c r="BJ21" s="59">
        <v>1.8</v>
      </c>
      <c r="BK21" s="59">
        <v>3999</v>
      </c>
      <c r="BL21" s="59">
        <v>179</v>
      </c>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row>
    <row r="22" spans="1:107" x14ac:dyDescent="0.2">
      <c r="A22" s="59" t="s">
        <v>149</v>
      </c>
      <c r="B22" s="59" t="s">
        <v>150</v>
      </c>
      <c r="C22" s="59" t="s">
        <v>110</v>
      </c>
      <c r="D22" s="59">
        <v>7.55</v>
      </c>
      <c r="E22" s="59">
        <v>2.4</v>
      </c>
      <c r="F22" s="59">
        <v>5.14</v>
      </c>
      <c r="G22" s="59">
        <v>3.1</v>
      </c>
      <c r="H22" s="59">
        <v>0.77</v>
      </c>
      <c r="I22" s="59">
        <v>0.16</v>
      </c>
      <c r="J22" s="59">
        <v>1.1000000000000001</v>
      </c>
      <c r="K22" s="59">
        <v>27.3</v>
      </c>
      <c r="L22" s="59">
        <v>0.43</v>
      </c>
      <c r="M22" s="59">
        <v>4</v>
      </c>
      <c r="N22" s="59">
        <v>49</v>
      </c>
      <c r="O22" s="59">
        <v>32</v>
      </c>
      <c r="P22" s="59">
        <v>1467</v>
      </c>
      <c r="Q22" s="59" t="s">
        <v>113</v>
      </c>
      <c r="R22" s="59">
        <v>1</v>
      </c>
      <c r="S22" s="59">
        <v>14.8</v>
      </c>
      <c r="T22" s="59">
        <v>126</v>
      </c>
      <c r="U22" s="59">
        <v>10.3</v>
      </c>
      <c r="V22" s="59">
        <v>28</v>
      </c>
      <c r="W22" s="59">
        <v>7.9</v>
      </c>
      <c r="X22" s="59">
        <v>35</v>
      </c>
      <c r="Y22" s="59">
        <v>4.25</v>
      </c>
      <c r="Z22" s="59">
        <v>2.36</v>
      </c>
      <c r="AA22" s="59">
        <v>1.8</v>
      </c>
      <c r="AB22" s="59">
        <v>20</v>
      </c>
      <c r="AC22" s="59">
        <v>5.96</v>
      </c>
      <c r="AD22" s="59">
        <v>2</v>
      </c>
      <c r="AE22" s="59">
        <v>6</v>
      </c>
      <c r="AF22" s="59">
        <v>0.83</v>
      </c>
      <c r="AG22" s="59">
        <v>1.8</v>
      </c>
      <c r="AH22" s="59">
        <v>70.7</v>
      </c>
      <c r="AI22" s="59">
        <v>26</v>
      </c>
      <c r="AJ22" s="59">
        <v>0.32</v>
      </c>
      <c r="AK22" s="59">
        <v>2232</v>
      </c>
      <c r="AL22" s="59">
        <v>2</v>
      </c>
      <c r="AM22" s="59">
        <v>22</v>
      </c>
      <c r="AN22" s="59">
        <v>53.5</v>
      </c>
      <c r="AO22" s="59">
        <v>15</v>
      </c>
      <c r="AP22" s="59">
        <v>2202</v>
      </c>
      <c r="AQ22" s="59">
        <v>14.6</v>
      </c>
      <c r="AR22" s="59">
        <v>148</v>
      </c>
      <c r="AS22" s="59" t="s">
        <v>114</v>
      </c>
      <c r="AT22" s="59">
        <v>3.4</v>
      </c>
      <c r="AU22" s="59">
        <v>13</v>
      </c>
      <c r="AV22" s="59" t="s">
        <v>111</v>
      </c>
      <c r="AW22" s="59">
        <v>8.4</v>
      </c>
      <c r="AX22" s="59">
        <v>5</v>
      </c>
      <c r="AY22" s="59">
        <v>251</v>
      </c>
      <c r="AZ22" s="59">
        <v>1.1000000000000001</v>
      </c>
      <c r="BA22" s="59">
        <v>0.78</v>
      </c>
      <c r="BB22" s="59">
        <v>0.11</v>
      </c>
      <c r="BC22" s="59">
        <v>16.8</v>
      </c>
      <c r="BD22" s="59">
        <v>2</v>
      </c>
      <c r="BE22" s="59">
        <v>0.33</v>
      </c>
      <c r="BF22" s="59">
        <v>4.17</v>
      </c>
      <c r="BG22" s="59">
        <v>126</v>
      </c>
      <c r="BH22" s="59">
        <v>12</v>
      </c>
      <c r="BI22" s="59">
        <v>22.5</v>
      </c>
      <c r="BJ22" s="59">
        <v>2.2000000000000002</v>
      </c>
      <c r="BK22" s="59">
        <v>2555</v>
      </c>
      <c r="BL22" s="59">
        <v>216</v>
      </c>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row>
    <row r="23" spans="1:107" x14ac:dyDescent="0.2">
      <c r="A23" s="59" t="s">
        <v>151</v>
      </c>
      <c r="B23" s="59" t="s">
        <v>152</v>
      </c>
      <c r="C23" s="59" t="s">
        <v>110</v>
      </c>
      <c r="D23" s="59">
        <v>7.36</v>
      </c>
      <c r="E23" s="59">
        <v>1.7</v>
      </c>
      <c r="F23" s="59">
        <v>8.6199999999999992</v>
      </c>
      <c r="G23" s="59">
        <v>2.6</v>
      </c>
      <c r="H23" s="59">
        <v>0.56999999999999995</v>
      </c>
      <c r="I23" s="59">
        <v>0.18</v>
      </c>
      <c r="J23" s="59">
        <v>2.1800000000000002</v>
      </c>
      <c r="K23" s="59">
        <v>25.3</v>
      </c>
      <c r="L23" s="59">
        <v>0.44</v>
      </c>
      <c r="M23" s="59">
        <v>10</v>
      </c>
      <c r="N23" s="59">
        <v>142</v>
      </c>
      <c r="O23" s="59">
        <v>40</v>
      </c>
      <c r="P23" s="59">
        <v>885</v>
      </c>
      <c r="Q23" s="59" t="s">
        <v>113</v>
      </c>
      <c r="R23" s="59">
        <v>7.6</v>
      </c>
      <c r="S23" s="59">
        <v>43.6</v>
      </c>
      <c r="T23" s="59">
        <v>102</v>
      </c>
      <c r="U23" s="59">
        <v>12.9</v>
      </c>
      <c r="V23" s="59">
        <v>26</v>
      </c>
      <c r="W23" s="59">
        <v>18.2</v>
      </c>
      <c r="X23" s="59">
        <v>116</v>
      </c>
      <c r="Y23" s="59">
        <v>3.68</v>
      </c>
      <c r="Z23" s="59">
        <v>1.98</v>
      </c>
      <c r="AA23" s="59">
        <v>1.55</v>
      </c>
      <c r="AB23" s="59">
        <v>20</v>
      </c>
      <c r="AC23" s="59">
        <v>5.05</v>
      </c>
      <c r="AD23" s="59">
        <v>2</v>
      </c>
      <c r="AE23" s="59">
        <v>5</v>
      </c>
      <c r="AF23" s="59">
        <v>0.7</v>
      </c>
      <c r="AG23" s="59">
        <v>11</v>
      </c>
      <c r="AH23" s="59">
        <v>57.4</v>
      </c>
      <c r="AI23" s="59">
        <v>25</v>
      </c>
      <c r="AJ23" s="59">
        <v>0.27</v>
      </c>
      <c r="AK23" s="59">
        <v>2464</v>
      </c>
      <c r="AL23" s="59" t="s">
        <v>127</v>
      </c>
      <c r="AM23" s="59">
        <v>18</v>
      </c>
      <c r="AN23" s="59">
        <v>44.2</v>
      </c>
      <c r="AO23" s="59">
        <v>17</v>
      </c>
      <c r="AP23" s="59">
        <v>2779</v>
      </c>
      <c r="AQ23" s="59">
        <v>11.92</v>
      </c>
      <c r="AR23" s="59">
        <v>130</v>
      </c>
      <c r="AS23" s="59" t="s">
        <v>114</v>
      </c>
      <c r="AT23" s="59">
        <v>6.2</v>
      </c>
      <c r="AU23" s="59">
        <v>14</v>
      </c>
      <c r="AV23" s="59" t="s">
        <v>111</v>
      </c>
      <c r="AW23" s="59">
        <v>6.9</v>
      </c>
      <c r="AX23" s="59">
        <v>6</v>
      </c>
      <c r="AY23" s="59">
        <v>136</v>
      </c>
      <c r="AZ23" s="59">
        <v>1</v>
      </c>
      <c r="BA23" s="59">
        <v>0.69</v>
      </c>
      <c r="BB23" s="59">
        <v>0.22</v>
      </c>
      <c r="BC23" s="59">
        <v>13.3</v>
      </c>
      <c r="BD23" s="59">
        <v>2</v>
      </c>
      <c r="BE23" s="59">
        <v>0.28999999999999998</v>
      </c>
      <c r="BF23" s="59">
        <v>4.2</v>
      </c>
      <c r="BG23" s="59">
        <v>153</v>
      </c>
      <c r="BH23" s="59">
        <v>27</v>
      </c>
      <c r="BI23" s="59">
        <v>19.3</v>
      </c>
      <c r="BJ23" s="59">
        <v>1.9</v>
      </c>
      <c r="BK23" s="59">
        <v>8568</v>
      </c>
      <c r="BL23" s="59">
        <v>169</v>
      </c>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row>
    <row r="24" spans="1:107" x14ac:dyDescent="0.2">
      <c r="A24" s="59" t="s">
        <v>153</v>
      </c>
      <c r="B24" s="59" t="s">
        <v>154</v>
      </c>
      <c r="C24" s="59" t="s">
        <v>110</v>
      </c>
      <c r="D24" s="59">
        <v>7.55</v>
      </c>
      <c r="E24" s="59">
        <v>2.4</v>
      </c>
      <c r="F24" s="59">
        <v>5.69</v>
      </c>
      <c r="G24" s="59">
        <v>3.1</v>
      </c>
      <c r="H24" s="59">
        <v>0.77</v>
      </c>
      <c r="I24" s="59">
        <v>0.17</v>
      </c>
      <c r="J24" s="59">
        <v>1.45</v>
      </c>
      <c r="K24" s="59">
        <v>26.1</v>
      </c>
      <c r="L24" s="59">
        <v>0.44</v>
      </c>
      <c r="M24" s="59">
        <v>5</v>
      </c>
      <c r="N24" s="59">
        <v>54</v>
      </c>
      <c r="O24" s="59">
        <v>34</v>
      </c>
      <c r="P24" s="59">
        <v>925</v>
      </c>
      <c r="Q24" s="59" t="s">
        <v>113</v>
      </c>
      <c r="R24" s="59">
        <v>2.4</v>
      </c>
      <c r="S24" s="59">
        <v>42.8</v>
      </c>
      <c r="T24" s="59">
        <v>108</v>
      </c>
      <c r="U24" s="59">
        <v>10.1</v>
      </c>
      <c r="V24" s="59">
        <v>26</v>
      </c>
      <c r="W24" s="59">
        <v>7.9</v>
      </c>
      <c r="X24" s="59">
        <v>64</v>
      </c>
      <c r="Y24" s="59">
        <v>4.09</v>
      </c>
      <c r="Z24" s="59">
        <v>2.33</v>
      </c>
      <c r="AA24" s="59">
        <v>1.63</v>
      </c>
      <c r="AB24" s="59">
        <v>20</v>
      </c>
      <c r="AC24" s="59">
        <v>5.38</v>
      </c>
      <c r="AD24" s="59">
        <v>2</v>
      </c>
      <c r="AE24" s="59">
        <v>5</v>
      </c>
      <c r="AF24" s="59">
        <v>0.8</v>
      </c>
      <c r="AG24" s="59">
        <v>3</v>
      </c>
      <c r="AH24" s="59">
        <v>60.2</v>
      </c>
      <c r="AI24" s="59">
        <v>24</v>
      </c>
      <c r="AJ24" s="59">
        <v>0.33</v>
      </c>
      <c r="AK24" s="59">
        <v>3012</v>
      </c>
      <c r="AL24" s="59">
        <v>4</v>
      </c>
      <c r="AM24" s="59">
        <v>20</v>
      </c>
      <c r="AN24" s="59">
        <v>46.6</v>
      </c>
      <c r="AO24" s="59">
        <v>14</v>
      </c>
      <c r="AP24" s="59">
        <v>1519</v>
      </c>
      <c r="AQ24" s="59">
        <v>12.59</v>
      </c>
      <c r="AR24" s="59">
        <v>151</v>
      </c>
      <c r="AS24" s="59" t="s">
        <v>114</v>
      </c>
      <c r="AT24" s="59">
        <v>3.1</v>
      </c>
      <c r="AU24" s="59">
        <v>14</v>
      </c>
      <c r="AV24" s="59" t="s">
        <v>111</v>
      </c>
      <c r="AW24" s="59">
        <v>7.3</v>
      </c>
      <c r="AX24" s="59">
        <v>5</v>
      </c>
      <c r="AY24" s="59">
        <v>183</v>
      </c>
      <c r="AZ24" s="59">
        <v>1.1000000000000001</v>
      </c>
      <c r="BA24" s="59">
        <v>0.74</v>
      </c>
      <c r="BB24" s="59">
        <v>0.28999999999999998</v>
      </c>
      <c r="BC24" s="59">
        <v>14.5</v>
      </c>
      <c r="BD24" s="59">
        <v>2.1</v>
      </c>
      <c r="BE24" s="59">
        <v>0.33</v>
      </c>
      <c r="BF24" s="59">
        <v>4.08</v>
      </c>
      <c r="BG24" s="59">
        <v>138</v>
      </c>
      <c r="BH24" s="59">
        <v>15</v>
      </c>
      <c r="BI24" s="59">
        <v>22.4</v>
      </c>
      <c r="BJ24" s="59">
        <v>2.1</v>
      </c>
      <c r="BK24" s="59">
        <v>5812</v>
      </c>
      <c r="BL24" s="59">
        <v>174</v>
      </c>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row>
    <row r="25" spans="1:107" x14ac:dyDescent="0.2">
      <c r="A25" s="59" t="s">
        <v>155</v>
      </c>
      <c r="B25" s="59" t="s">
        <v>156</v>
      </c>
      <c r="C25" s="59" t="s">
        <v>110</v>
      </c>
      <c r="D25" s="59">
        <v>7.57</v>
      </c>
      <c r="E25" s="59">
        <v>0.2</v>
      </c>
      <c r="F25" s="59">
        <v>8.15</v>
      </c>
      <c r="G25" s="59">
        <v>2.2999999999999998</v>
      </c>
      <c r="H25" s="59">
        <v>0.19</v>
      </c>
      <c r="I25" s="59">
        <v>0.08</v>
      </c>
      <c r="J25" s="59">
        <v>0.27</v>
      </c>
      <c r="K25" s="59">
        <v>27.9</v>
      </c>
      <c r="L25" s="59">
        <v>0.12</v>
      </c>
      <c r="M25" s="59">
        <v>22</v>
      </c>
      <c r="N25" s="59">
        <v>126</v>
      </c>
      <c r="O25" s="59">
        <v>31</v>
      </c>
      <c r="P25" s="59">
        <v>595</v>
      </c>
      <c r="Q25" s="59" t="s">
        <v>113</v>
      </c>
      <c r="R25" s="59">
        <v>126</v>
      </c>
      <c r="S25" s="59">
        <v>3.6</v>
      </c>
      <c r="T25" s="59">
        <v>68.8</v>
      </c>
      <c r="U25" s="59">
        <v>2.8</v>
      </c>
      <c r="V25" s="59" t="s">
        <v>112</v>
      </c>
      <c r="W25" s="59">
        <v>5.7</v>
      </c>
      <c r="X25" s="59">
        <v>449</v>
      </c>
      <c r="Y25" s="59">
        <v>4.26</v>
      </c>
      <c r="Z25" s="59">
        <v>2.27</v>
      </c>
      <c r="AA25" s="59">
        <v>1.36</v>
      </c>
      <c r="AB25" s="59">
        <v>26</v>
      </c>
      <c r="AC25" s="59">
        <v>5.43</v>
      </c>
      <c r="AD25" s="59">
        <v>3</v>
      </c>
      <c r="AE25" s="59">
        <v>4</v>
      </c>
      <c r="AF25" s="59">
        <v>0.82</v>
      </c>
      <c r="AG25" s="59">
        <v>4.2</v>
      </c>
      <c r="AH25" s="59">
        <v>35.4</v>
      </c>
      <c r="AI25" s="59">
        <v>28</v>
      </c>
      <c r="AJ25" s="59">
        <v>0.31</v>
      </c>
      <c r="AK25" s="59">
        <v>522</v>
      </c>
      <c r="AL25" s="59">
        <v>5</v>
      </c>
      <c r="AM25" s="59">
        <v>26</v>
      </c>
      <c r="AN25" s="59">
        <v>32.6</v>
      </c>
      <c r="AO25" s="59">
        <v>9</v>
      </c>
      <c r="AP25" s="59">
        <v>1064</v>
      </c>
      <c r="AQ25" s="59">
        <v>8.52</v>
      </c>
      <c r="AR25" s="59">
        <v>105</v>
      </c>
      <c r="AS25" s="59" t="s">
        <v>114</v>
      </c>
      <c r="AT25" s="59">
        <v>50.7</v>
      </c>
      <c r="AU25" s="59">
        <v>5</v>
      </c>
      <c r="AV25" s="59">
        <v>1</v>
      </c>
      <c r="AW25" s="59">
        <v>6.4</v>
      </c>
      <c r="AX25" s="59">
        <v>21</v>
      </c>
      <c r="AY25" s="59">
        <v>157</v>
      </c>
      <c r="AZ25" s="59">
        <v>1.7</v>
      </c>
      <c r="BA25" s="59">
        <v>0.76</v>
      </c>
      <c r="BB25" s="59">
        <v>3.92</v>
      </c>
      <c r="BC25" s="59">
        <v>16.2</v>
      </c>
      <c r="BD25" s="59">
        <v>4.8</v>
      </c>
      <c r="BE25" s="59">
        <v>0.31</v>
      </c>
      <c r="BF25" s="59">
        <v>12.54</v>
      </c>
      <c r="BG25" s="59">
        <v>24</v>
      </c>
      <c r="BH25" s="59">
        <v>19</v>
      </c>
      <c r="BI25" s="59">
        <v>23</v>
      </c>
      <c r="BJ25" s="59">
        <v>2.2000000000000002</v>
      </c>
      <c r="BK25" s="59">
        <v>751</v>
      </c>
      <c r="BL25" s="59">
        <v>110</v>
      </c>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row>
    <row r="26" spans="1:107" x14ac:dyDescent="0.2">
      <c r="A26" s="59" t="s">
        <v>157</v>
      </c>
      <c r="B26" s="59" t="s">
        <v>158</v>
      </c>
      <c r="C26" s="59" t="s">
        <v>110</v>
      </c>
      <c r="D26" s="59">
        <v>6.06</v>
      </c>
      <c r="E26" s="59">
        <v>0.1</v>
      </c>
      <c r="F26" s="59">
        <v>7.73</v>
      </c>
      <c r="G26" s="59">
        <v>2.5</v>
      </c>
      <c r="H26" s="59">
        <v>0.12</v>
      </c>
      <c r="I26" s="59">
        <v>7.0000000000000007E-2</v>
      </c>
      <c r="J26" s="59">
        <v>0.22</v>
      </c>
      <c r="K26" s="59" t="s">
        <v>132</v>
      </c>
      <c r="L26" s="59">
        <v>0.08</v>
      </c>
      <c r="M26" s="59">
        <v>36</v>
      </c>
      <c r="N26" s="59">
        <v>119</v>
      </c>
      <c r="O26" s="59">
        <v>27</v>
      </c>
      <c r="P26" s="59">
        <v>724</v>
      </c>
      <c r="Q26" s="59" t="s">
        <v>113</v>
      </c>
      <c r="R26" s="59">
        <v>56.4</v>
      </c>
      <c r="S26" s="59">
        <v>2.9</v>
      </c>
      <c r="T26" s="59">
        <v>45.6</v>
      </c>
      <c r="U26" s="59">
        <v>1.1000000000000001</v>
      </c>
      <c r="V26" s="59" t="s">
        <v>112</v>
      </c>
      <c r="W26" s="59">
        <v>4.8</v>
      </c>
      <c r="X26" s="59">
        <v>384</v>
      </c>
      <c r="Y26" s="59">
        <v>3.55</v>
      </c>
      <c r="Z26" s="59">
        <v>1.97</v>
      </c>
      <c r="AA26" s="59">
        <v>0.89</v>
      </c>
      <c r="AB26" s="59">
        <v>20</v>
      </c>
      <c r="AC26" s="59">
        <v>4.1100000000000003</v>
      </c>
      <c r="AD26" s="59">
        <v>3</v>
      </c>
      <c r="AE26" s="59">
        <v>3</v>
      </c>
      <c r="AF26" s="59">
        <v>0.7</v>
      </c>
      <c r="AG26" s="59">
        <v>3</v>
      </c>
      <c r="AH26" s="59">
        <v>22.8</v>
      </c>
      <c r="AI26" s="59">
        <v>30</v>
      </c>
      <c r="AJ26" s="59">
        <v>0.28000000000000003</v>
      </c>
      <c r="AK26" s="59">
        <v>365</v>
      </c>
      <c r="AL26" s="59">
        <v>5</v>
      </c>
      <c r="AM26" s="59">
        <v>22</v>
      </c>
      <c r="AN26" s="59">
        <v>22.2</v>
      </c>
      <c r="AO26" s="59">
        <v>5</v>
      </c>
      <c r="AP26" s="59">
        <v>651</v>
      </c>
      <c r="AQ26" s="59">
        <v>5.79</v>
      </c>
      <c r="AR26" s="59">
        <v>112</v>
      </c>
      <c r="AS26" s="59" t="s">
        <v>114</v>
      </c>
      <c r="AT26" s="59">
        <v>45.1</v>
      </c>
      <c r="AU26" s="59" t="s">
        <v>113</v>
      </c>
      <c r="AV26" s="59" t="s">
        <v>111</v>
      </c>
      <c r="AW26" s="59">
        <v>4.7</v>
      </c>
      <c r="AX26" s="59">
        <v>14</v>
      </c>
      <c r="AY26" s="59">
        <v>148</v>
      </c>
      <c r="AZ26" s="59">
        <v>1.5</v>
      </c>
      <c r="BA26" s="59">
        <v>0.62</v>
      </c>
      <c r="BB26" s="59">
        <v>4.09</v>
      </c>
      <c r="BC26" s="59">
        <v>14.6</v>
      </c>
      <c r="BD26" s="59">
        <v>3.8</v>
      </c>
      <c r="BE26" s="59">
        <v>0.3</v>
      </c>
      <c r="BF26" s="59">
        <v>13.18</v>
      </c>
      <c r="BG26" s="59">
        <v>24</v>
      </c>
      <c r="BH26" s="59">
        <v>12</v>
      </c>
      <c r="BI26" s="59">
        <v>20.6</v>
      </c>
      <c r="BJ26" s="59">
        <v>1.9</v>
      </c>
      <c r="BK26" s="59">
        <v>603</v>
      </c>
      <c r="BL26" s="59">
        <v>71.400000000000006</v>
      </c>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row>
    <row r="27" spans="1:107" x14ac:dyDescent="0.2">
      <c r="A27" s="59" t="s">
        <v>159</v>
      </c>
      <c r="B27" s="59" t="s">
        <v>160</v>
      </c>
      <c r="C27" s="59" t="s">
        <v>110</v>
      </c>
      <c r="D27" s="59">
        <v>7.75</v>
      </c>
      <c r="E27" s="59">
        <v>0.2</v>
      </c>
      <c r="F27" s="59">
        <v>9.0500000000000007</v>
      </c>
      <c r="G27" s="59">
        <v>2.2999999999999998</v>
      </c>
      <c r="H27" s="59">
        <v>0.23</v>
      </c>
      <c r="I27" s="59">
        <v>0.09</v>
      </c>
      <c r="J27" s="59">
        <v>0.34</v>
      </c>
      <c r="K27" s="59">
        <v>26.6</v>
      </c>
      <c r="L27" s="59">
        <v>0.12</v>
      </c>
      <c r="M27" s="59">
        <v>63</v>
      </c>
      <c r="N27" s="59">
        <v>180</v>
      </c>
      <c r="O27" s="59">
        <v>34</v>
      </c>
      <c r="P27" s="59">
        <v>943</v>
      </c>
      <c r="Q27" s="59" t="s">
        <v>113</v>
      </c>
      <c r="R27" s="59">
        <v>462</v>
      </c>
      <c r="S27" s="59">
        <v>4.8</v>
      </c>
      <c r="T27" s="59">
        <v>59.8</v>
      </c>
      <c r="U27" s="59">
        <v>1.9</v>
      </c>
      <c r="V27" s="59" t="s">
        <v>112</v>
      </c>
      <c r="W27" s="59">
        <v>5.6</v>
      </c>
      <c r="X27" s="59">
        <v>439</v>
      </c>
      <c r="Y27" s="59">
        <v>4.38</v>
      </c>
      <c r="Z27" s="59">
        <v>2.35</v>
      </c>
      <c r="AA27" s="59">
        <v>1.1299999999999999</v>
      </c>
      <c r="AB27" s="59">
        <v>27</v>
      </c>
      <c r="AC27" s="59">
        <v>5.16</v>
      </c>
      <c r="AD27" s="59">
        <v>3</v>
      </c>
      <c r="AE27" s="59">
        <v>4</v>
      </c>
      <c r="AF27" s="59">
        <v>0.84</v>
      </c>
      <c r="AG27" s="59">
        <v>5</v>
      </c>
      <c r="AH27" s="59">
        <v>29.4</v>
      </c>
      <c r="AI27" s="59">
        <v>31</v>
      </c>
      <c r="AJ27" s="59">
        <v>0.34</v>
      </c>
      <c r="AK27" s="59">
        <v>647</v>
      </c>
      <c r="AL27" s="59">
        <v>5</v>
      </c>
      <c r="AM27" s="59">
        <v>25</v>
      </c>
      <c r="AN27" s="59">
        <v>30.2</v>
      </c>
      <c r="AO27" s="59">
        <v>6</v>
      </c>
      <c r="AP27" s="59">
        <v>1520</v>
      </c>
      <c r="AQ27" s="59">
        <v>7.67</v>
      </c>
      <c r="AR27" s="59">
        <v>107</v>
      </c>
      <c r="AS27" s="59" t="s">
        <v>114</v>
      </c>
      <c r="AT27" s="59">
        <v>78.2</v>
      </c>
      <c r="AU27" s="59">
        <v>5</v>
      </c>
      <c r="AV27" s="59">
        <v>1</v>
      </c>
      <c r="AW27" s="59">
        <v>6.3</v>
      </c>
      <c r="AX27" s="59">
        <v>23</v>
      </c>
      <c r="AY27" s="59">
        <v>167</v>
      </c>
      <c r="AZ27" s="59">
        <v>1.7</v>
      </c>
      <c r="BA27" s="59">
        <v>0.78</v>
      </c>
      <c r="BB27" s="59">
        <v>5.91</v>
      </c>
      <c r="BC27" s="59">
        <v>17</v>
      </c>
      <c r="BD27" s="59">
        <v>5.9</v>
      </c>
      <c r="BE27" s="59">
        <v>0.35</v>
      </c>
      <c r="BF27" s="59">
        <v>13.25</v>
      </c>
      <c r="BG27" s="59">
        <v>24</v>
      </c>
      <c r="BH27" s="59">
        <v>21</v>
      </c>
      <c r="BI27" s="59">
        <v>24.2</v>
      </c>
      <c r="BJ27" s="59">
        <v>2.2000000000000002</v>
      </c>
      <c r="BK27" s="59">
        <v>785</v>
      </c>
      <c r="BL27" s="59">
        <v>104</v>
      </c>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row>
    <row r="28" spans="1:107" x14ac:dyDescent="0.2">
      <c r="A28" s="59" t="s">
        <v>161</v>
      </c>
      <c r="B28" s="59" t="s">
        <v>162</v>
      </c>
      <c r="C28" s="59" t="s">
        <v>110</v>
      </c>
      <c r="D28" s="59">
        <v>6.4</v>
      </c>
      <c r="E28" s="59">
        <v>0.1</v>
      </c>
      <c r="F28" s="59">
        <v>9.39</v>
      </c>
      <c r="G28" s="59">
        <v>2.4</v>
      </c>
      <c r="H28" s="59">
        <v>0.16</v>
      </c>
      <c r="I28" s="59">
        <v>7.0000000000000007E-2</v>
      </c>
      <c r="J28" s="59">
        <v>0.28000000000000003</v>
      </c>
      <c r="K28" s="59">
        <v>27.4</v>
      </c>
      <c r="L28" s="59">
        <v>0.08</v>
      </c>
      <c r="M28" s="59">
        <v>23</v>
      </c>
      <c r="N28" s="59">
        <v>166</v>
      </c>
      <c r="O28" s="59">
        <v>32</v>
      </c>
      <c r="P28" s="59">
        <v>857</v>
      </c>
      <c r="Q28" s="59" t="s">
        <v>113</v>
      </c>
      <c r="R28" s="59">
        <v>181</v>
      </c>
      <c r="S28" s="59">
        <v>3.3</v>
      </c>
      <c r="T28" s="59">
        <v>45.9</v>
      </c>
      <c r="U28" s="59">
        <v>1.4</v>
      </c>
      <c r="V28" s="59">
        <v>15</v>
      </c>
      <c r="W28" s="59">
        <v>4.8</v>
      </c>
      <c r="X28" s="59">
        <v>371</v>
      </c>
      <c r="Y28" s="59">
        <v>3.88</v>
      </c>
      <c r="Z28" s="59">
        <v>2.16</v>
      </c>
      <c r="AA28" s="59">
        <v>0.86</v>
      </c>
      <c r="AB28" s="59">
        <v>23</v>
      </c>
      <c r="AC28" s="59">
        <v>4.28</v>
      </c>
      <c r="AD28" s="59">
        <v>4</v>
      </c>
      <c r="AE28" s="59">
        <v>3</v>
      </c>
      <c r="AF28" s="59">
        <v>0.74</v>
      </c>
      <c r="AG28" s="59">
        <v>3.9</v>
      </c>
      <c r="AH28" s="59">
        <v>22.6</v>
      </c>
      <c r="AI28" s="59">
        <v>28</v>
      </c>
      <c r="AJ28" s="59">
        <v>0.28000000000000003</v>
      </c>
      <c r="AK28" s="59">
        <v>511</v>
      </c>
      <c r="AL28" s="59">
        <v>5</v>
      </c>
      <c r="AM28" s="59">
        <v>21</v>
      </c>
      <c r="AN28" s="59">
        <v>22.8</v>
      </c>
      <c r="AO28" s="59">
        <v>7</v>
      </c>
      <c r="AP28" s="59">
        <v>919</v>
      </c>
      <c r="AQ28" s="59">
        <v>5.78</v>
      </c>
      <c r="AR28" s="59">
        <v>113</v>
      </c>
      <c r="AS28" s="59" t="s">
        <v>114</v>
      </c>
      <c r="AT28" s="59">
        <v>54.3</v>
      </c>
      <c r="AU28" s="59" t="s">
        <v>113</v>
      </c>
      <c r="AV28" s="59">
        <v>1</v>
      </c>
      <c r="AW28" s="59">
        <v>4.8</v>
      </c>
      <c r="AX28" s="59">
        <v>14</v>
      </c>
      <c r="AY28" s="59">
        <v>154</v>
      </c>
      <c r="AZ28" s="59">
        <v>1.5</v>
      </c>
      <c r="BA28" s="59">
        <v>0.68</v>
      </c>
      <c r="BB28" s="59">
        <v>4.28</v>
      </c>
      <c r="BC28" s="59">
        <v>15.7</v>
      </c>
      <c r="BD28" s="59">
        <v>4.2</v>
      </c>
      <c r="BE28" s="59">
        <v>0.3</v>
      </c>
      <c r="BF28" s="59">
        <v>12.37</v>
      </c>
      <c r="BG28" s="59">
        <v>21</v>
      </c>
      <c r="BH28" s="59">
        <v>16</v>
      </c>
      <c r="BI28" s="59">
        <v>21.3</v>
      </c>
      <c r="BJ28" s="59">
        <v>2.1</v>
      </c>
      <c r="BK28" s="59">
        <v>651</v>
      </c>
      <c r="BL28" s="59">
        <v>75.599999999999994</v>
      </c>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row>
    <row r="29" spans="1:107" x14ac:dyDescent="0.2">
      <c r="A29" s="59" t="s">
        <v>163</v>
      </c>
      <c r="B29" s="59" t="s">
        <v>164</v>
      </c>
      <c r="C29" s="59" t="s">
        <v>131</v>
      </c>
      <c r="D29" s="59">
        <v>7.79</v>
      </c>
      <c r="E29" s="59">
        <v>1.6</v>
      </c>
      <c r="F29" s="59">
        <v>2.86</v>
      </c>
      <c r="G29" s="59">
        <v>4.4000000000000004</v>
      </c>
      <c r="H29" s="59">
        <v>0.59</v>
      </c>
      <c r="I29" s="59">
        <v>0.12</v>
      </c>
      <c r="J29" s="59">
        <v>0.05</v>
      </c>
      <c r="K29" s="59">
        <v>30</v>
      </c>
      <c r="L29" s="59">
        <v>0.39</v>
      </c>
      <c r="M29" s="59">
        <v>3</v>
      </c>
      <c r="N29" s="59">
        <v>30</v>
      </c>
      <c r="O29" s="59">
        <v>18</v>
      </c>
      <c r="P29" s="59">
        <v>1385</v>
      </c>
      <c r="Q29" s="59" t="s">
        <v>113</v>
      </c>
      <c r="R29" s="59">
        <v>4.0999999999999996</v>
      </c>
      <c r="S29" s="59">
        <v>0.2</v>
      </c>
      <c r="T29" s="59">
        <v>434</v>
      </c>
      <c r="U29" s="59">
        <v>6.2</v>
      </c>
      <c r="V29" s="59">
        <v>26</v>
      </c>
      <c r="W29" s="59">
        <v>2</v>
      </c>
      <c r="X29" s="59">
        <v>33</v>
      </c>
      <c r="Y29" s="59">
        <v>5.46</v>
      </c>
      <c r="Z29" s="59">
        <v>2.4300000000000002</v>
      </c>
      <c r="AA29" s="59">
        <v>2.16</v>
      </c>
      <c r="AB29" s="59">
        <v>22</v>
      </c>
      <c r="AC29" s="59">
        <v>11.54</v>
      </c>
      <c r="AD29" s="59">
        <v>1</v>
      </c>
      <c r="AE29" s="59">
        <v>15</v>
      </c>
      <c r="AF29" s="59">
        <v>0.96</v>
      </c>
      <c r="AG29" s="59" t="s">
        <v>165</v>
      </c>
      <c r="AH29" s="59">
        <v>182</v>
      </c>
      <c r="AI29" s="59">
        <v>35</v>
      </c>
      <c r="AJ29" s="59">
        <v>0.24</v>
      </c>
      <c r="AK29" s="59">
        <v>287</v>
      </c>
      <c r="AL29" s="59" t="s">
        <v>127</v>
      </c>
      <c r="AM29" s="59">
        <v>23</v>
      </c>
      <c r="AN29" s="59">
        <v>207</v>
      </c>
      <c r="AO29" s="59">
        <v>17</v>
      </c>
      <c r="AP29" s="59">
        <v>37</v>
      </c>
      <c r="AQ29" s="59">
        <v>55.24</v>
      </c>
      <c r="AR29" s="59">
        <v>225</v>
      </c>
      <c r="AS29" s="59" t="s">
        <v>114</v>
      </c>
      <c r="AT29" s="59">
        <v>0.8</v>
      </c>
      <c r="AU29" s="59">
        <v>7</v>
      </c>
      <c r="AV29" s="59">
        <v>4</v>
      </c>
      <c r="AW29" s="59">
        <v>25.1</v>
      </c>
      <c r="AX29" s="59">
        <v>5</v>
      </c>
      <c r="AY29" s="59">
        <v>232</v>
      </c>
      <c r="AZ29" s="59">
        <v>7.8</v>
      </c>
      <c r="BA29" s="59">
        <v>1.21</v>
      </c>
      <c r="BB29" s="59">
        <v>3.79</v>
      </c>
      <c r="BC29" s="59">
        <v>104</v>
      </c>
      <c r="BD29" s="59">
        <v>2</v>
      </c>
      <c r="BE29" s="59">
        <v>0.27</v>
      </c>
      <c r="BF29" s="59">
        <v>2.58</v>
      </c>
      <c r="BG29" s="59">
        <v>72</v>
      </c>
      <c r="BH29" s="59">
        <v>6</v>
      </c>
      <c r="BI29" s="59">
        <v>25.4</v>
      </c>
      <c r="BJ29" s="59">
        <v>1.6</v>
      </c>
      <c r="BK29" s="59">
        <v>125</v>
      </c>
      <c r="BL29" s="59">
        <v>502</v>
      </c>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row>
    <row r="30" spans="1:107" x14ac:dyDescent="0.2">
      <c r="A30" s="59" t="s">
        <v>166</v>
      </c>
      <c r="B30" s="59" t="s">
        <v>167</v>
      </c>
      <c r="C30" s="59" t="s">
        <v>110</v>
      </c>
      <c r="D30" s="59">
        <v>7.76</v>
      </c>
      <c r="E30" s="59">
        <v>0.1</v>
      </c>
      <c r="F30" s="59">
        <v>8.4</v>
      </c>
      <c r="G30" s="59">
        <v>2.2000000000000002</v>
      </c>
      <c r="H30" s="59">
        <v>1.08</v>
      </c>
      <c r="I30" s="59">
        <v>0.13</v>
      </c>
      <c r="J30" s="59">
        <v>1.03</v>
      </c>
      <c r="K30" s="59">
        <v>25.7</v>
      </c>
      <c r="L30" s="59">
        <v>0.23</v>
      </c>
      <c r="M30" s="59">
        <v>14</v>
      </c>
      <c r="N30" s="59">
        <v>47</v>
      </c>
      <c r="O30" s="59">
        <v>31</v>
      </c>
      <c r="P30" s="59">
        <v>1074</v>
      </c>
      <c r="Q30" s="59" t="s">
        <v>113</v>
      </c>
      <c r="R30" s="59">
        <v>88.6</v>
      </c>
      <c r="S30" s="59">
        <v>0.6</v>
      </c>
      <c r="T30" s="59">
        <v>91</v>
      </c>
      <c r="U30" s="59">
        <v>1.6</v>
      </c>
      <c r="V30" s="59" t="s">
        <v>112</v>
      </c>
      <c r="W30" s="59">
        <v>6</v>
      </c>
      <c r="X30" s="59">
        <v>628</v>
      </c>
      <c r="Y30" s="59">
        <v>5.09</v>
      </c>
      <c r="Z30" s="59">
        <v>2.87</v>
      </c>
      <c r="AA30" s="59">
        <v>2.13</v>
      </c>
      <c r="AB30" s="59">
        <v>31</v>
      </c>
      <c r="AC30" s="59">
        <v>6.17</v>
      </c>
      <c r="AD30" s="59">
        <v>2</v>
      </c>
      <c r="AE30" s="59">
        <v>7</v>
      </c>
      <c r="AF30" s="59">
        <v>1.01</v>
      </c>
      <c r="AG30" s="59">
        <v>4.4000000000000004</v>
      </c>
      <c r="AH30" s="59">
        <v>44.4</v>
      </c>
      <c r="AI30" s="59">
        <v>18</v>
      </c>
      <c r="AJ30" s="59">
        <v>0.43</v>
      </c>
      <c r="AK30" s="59">
        <v>243</v>
      </c>
      <c r="AL30" s="59">
        <v>6</v>
      </c>
      <c r="AM30" s="59">
        <v>16</v>
      </c>
      <c r="AN30" s="59">
        <v>38.1</v>
      </c>
      <c r="AO30" s="59">
        <v>7</v>
      </c>
      <c r="AP30" s="59">
        <v>819</v>
      </c>
      <c r="AQ30" s="59">
        <v>10.19</v>
      </c>
      <c r="AR30" s="59">
        <v>130</v>
      </c>
      <c r="AS30" s="59" t="s">
        <v>114</v>
      </c>
      <c r="AT30" s="59">
        <v>10.9</v>
      </c>
      <c r="AU30" s="59">
        <v>6</v>
      </c>
      <c r="AV30" s="59">
        <v>2</v>
      </c>
      <c r="AW30" s="59">
        <v>6.9</v>
      </c>
      <c r="AX30" s="59">
        <v>21</v>
      </c>
      <c r="AY30" s="59">
        <v>282</v>
      </c>
      <c r="AZ30" s="59">
        <v>1.1000000000000001</v>
      </c>
      <c r="BA30" s="59">
        <v>0.89</v>
      </c>
      <c r="BB30" s="59">
        <v>34.07</v>
      </c>
      <c r="BC30" s="59">
        <v>13.3</v>
      </c>
      <c r="BD30" s="59">
        <v>1.6</v>
      </c>
      <c r="BE30" s="59">
        <v>0.43</v>
      </c>
      <c r="BF30" s="59">
        <v>11.56</v>
      </c>
      <c r="BG30" s="59">
        <v>45</v>
      </c>
      <c r="BH30" s="59">
        <v>34</v>
      </c>
      <c r="BI30" s="59">
        <v>30.9</v>
      </c>
      <c r="BJ30" s="59">
        <v>2.9</v>
      </c>
      <c r="BK30" s="59">
        <v>588</v>
      </c>
      <c r="BL30" s="59">
        <v>236</v>
      </c>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row>
    <row r="31" spans="1:107" x14ac:dyDescent="0.2">
      <c r="A31" s="59" t="s">
        <v>168</v>
      </c>
      <c r="B31" s="59" t="s">
        <v>169</v>
      </c>
      <c r="C31" s="59" t="s">
        <v>110</v>
      </c>
      <c r="D31" s="59">
        <v>6.63</v>
      </c>
      <c r="E31" s="59">
        <v>0.1</v>
      </c>
      <c r="F31" s="59">
        <v>8.02</v>
      </c>
      <c r="G31" s="59">
        <v>2.9</v>
      </c>
      <c r="H31" s="59">
        <v>0.77</v>
      </c>
      <c r="I31" s="59">
        <v>0.14000000000000001</v>
      </c>
      <c r="J31" s="59">
        <v>0.77</v>
      </c>
      <c r="K31" s="59">
        <v>28.5</v>
      </c>
      <c r="L31" s="59">
        <v>0.2</v>
      </c>
      <c r="M31" s="59">
        <v>10</v>
      </c>
      <c r="N31" s="59">
        <v>108</v>
      </c>
      <c r="O31" s="59">
        <v>29</v>
      </c>
      <c r="P31" s="59">
        <v>1224</v>
      </c>
      <c r="Q31" s="59" t="s">
        <v>113</v>
      </c>
      <c r="R31" s="59">
        <v>49.9</v>
      </c>
      <c r="S31" s="59">
        <v>1.3</v>
      </c>
      <c r="T31" s="59">
        <v>72.5</v>
      </c>
      <c r="U31" s="59">
        <v>2.2999999999999998</v>
      </c>
      <c r="V31" s="59">
        <v>10</v>
      </c>
      <c r="W31" s="59">
        <v>3.6</v>
      </c>
      <c r="X31" s="59">
        <v>824</v>
      </c>
      <c r="Y31" s="59">
        <v>3.94</v>
      </c>
      <c r="Z31" s="59">
        <v>2.13</v>
      </c>
      <c r="AA31" s="59">
        <v>1.77</v>
      </c>
      <c r="AB31" s="59">
        <v>26</v>
      </c>
      <c r="AC31" s="59">
        <v>5.55</v>
      </c>
      <c r="AD31" s="59">
        <v>2</v>
      </c>
      <c r="AE31" s="59">
        <v>6</v>
      </c>
      <c r="AF31" s="59">
        <v>0.8</v>
      </c>
      <c r="AG31" s="59">
        <v>4.9000000000000004</v>
      </c>
      <c r="AH31" s="59">
        <v>34.700000000000003</v>
      </c>
      <c r="AI31" s="59">
        <v>12</v>
      </c>
      <c r="AJ31" s="59">
        <v>0.3</v>
      </c>
      <c r="AK31" s="59">
        <v>292</v>
      </c>
      <c r="AL31" s="59">
        <v>7</v>
      </c>
      <c r="AM31" s="59">
        <v>14</v>
      </c>
      <c r="AN31" s="59">
        <v>33.700000000000003</v>
      </c>
      <c r="AO31" s="59">
        <v>6</v>
      </c>
      <c r="AP31" s="59">
        <v>623</v>
      </c>
      <c r="AQ31" s="59">
        <v>8.48</v>
      </c>
      <c r="AR31" s="59">
        <v>127</v>
      </c>
      <c r="AS31" s="59" t="s">
        <v>114</v>
      </c>
      <c r="AT31" s="59">
        <v>10.1</v>
      </c>
      <c r="AU31" s="59">
        <v>5</v>
      </c>
      <c r="AV31" s="59">
        <v>2</v>
      </c>
      <c r="AW31" s="59">
        <v>6</v>
      </c>
      <c r="AX31" s="59">
        <v>17</v>
      </c>
      <c r="AY31" s="59">
        <v>512</v>
      </c>
      <c r="AZ31" s="59">
        <v>0.9</v>
      </c>
      <c r="BA31" s="59">
        <v>0.72</v>
      </c>
      <c r="BB31" s="59">
        <v>26.04</v>
      </c>
      <c r="BC31" s="59">
        <v>12.5</v>
      </c>
      <c r="BD31" s="59">
        <v>1.9</v>
      </c>
      <c r="BE31" s="59">
        <v>0.31</v>
      </c>
      <c r="BF31" s="59">
        <v>12.77</v>
      </c>
      <c r="BG31" s="59">
        <v>37</v>
      </c>
      <c r="BH31" s="59">
        <v>30</v>
      </c>
      <c r="BI31" s="59">
        <v>22.3</v>
      </c>
      <c r="BJ31" s="59">
        <v>2.2000000000000002</v>
      </c>
      <c r="BK31" s="59">
        <v>476</v>
      </c>
      <c r="BL31" s="59">
        <v>176</v>
      </c>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row>
    <row r="32" spans="1:107" x14ac:dyDescent="0.2">
      <c r="A32" s="59" t="s">
        <v>170</v>
      </c>
      <c r="B32" s="59" t="s">
        <v>171</v>
      </c>
      <c r="C32" s="59" t="s">
        <v>110</v>
      </c>
      <c r="D32" s="59">
        <v>8.6</v>
      </c>
      <c r="E32" s="59">
        <v>0.1</v>
      </c>
      <c r="F32" s="59">
        <v>5.97</v>
      </c>
      <c r="G32" s="59">
        <v>1.8</v>
      </c>
      <c r="H32" s="59">
        <v>0.34</v>
      </c>
      <c r="I32" s="59">
        <v>0.13</v>
      </c>
      <c r="J32" s="59">
        <v>0.63</v>
      </c>
      <c r="K32" s="59">
        <v>28.6</v>
      </c>
      <c r="L32" s="59">
        <v>0.2</v>
      </c>
      <c r="M32" s="59">
        <v>22</v>
      </c>
      <c r="N32" s="59">
        <v>98</v>
      </c>
      <c r="O32" s="59">
        <v>25</v>
      </c>
      <c r="P32" s="59">
        <v>1875</v>
      </c>
      <c r="Q32" s="59" t="s">
        <v>113</v>
      </c>
      <c r="R32" s="59">
        <v>84.9</v>
      </c>
      <c r="S32" s="59">
        <v>0.7</v>
      </c>
      <c r="T32" s="59">
        <v>74.3</v>
      </c>
      <c r="U32" s="59">
        <v>1.3</v>
      </c>
      <c r="V32" s="59">
        <v>15</v>
      </c>
      <c r="W32" s="59">
        <v>4.5999999999999996</v>
      </c>
      <c r="X32" s="59">
        <v>685</v>
      </c>
      <c r="Y32" s="59">
        <v>3.51</v>
      </c>
      <c r="Z32" s="59">
        <v>1.91</v>
      </c>
      <c r="AA32" s="59">
        <v>1.5</v>
      </c>
      <c r="AB32" s="59">
        <v>35</v>
      </c>
      <c r="AC32" s="59">
        <v>5.22</v>
      </c>
      <c r="AD32" s="59">
        <v>3</v>
      </c>
      <c r="AE32" s="59">
        <v>6</v>
      </c>
      <c r="AF32" s="59">
        <v>0.68</v>
      </c>
      <c r="AG32" s="59">
        <v>7.8</v>
      </c>
      <c r="AH32" s="59">
        <v>37.700000000000003</v>
      </c>
      <c r="AI32" s="59">
        <v>21</v>
      </c>
      <c r="AJ32" s="59">
        <v>0.28999999999999998</v>
      </c>
      <c r="AK32" s="59">
        <v>109</v>
      </c>
      <c r="AL32" s="59">
        <v>5</v>
      </c>
      <c r="AM32" s="59">
        <v>18</v>
      </c>
      <c r="AN32" s="59">
        <v>31.3</v>
      </c>
      <c r="AO32" s="59">
        <v>24</v>
      </c>
      <c r="AP32" s="59">
        <v>1555</v>
      </c>
      <c r="AQ32" s="59">
        <v>8.3800000000000008</v>
      </c>
      <c r="AR32" s="59">
        <v>107</v>
      </c>
      <c r="AS32" s="59" t="s">
        <v>114</v>
      </c>
      <c r="AT32" s="59">
        <v>25.4</v>
      </c>
      <c r="AU32" s="59">
        <v>6</v>
      </c>
      <c r="AV32" s="59">
        <v>1</v>
      </c>
      <c r="AW32" s="59">
        <v>5.5</v>
      </c>
      <c r="AX32" s="59">
        <v>22</v>
      </c>
      <c r="AY32" s="59">
        <v>452</v>
      </c>
      <c r="AZ32" s="59">
        <v>1.2</v>
      </c>
      <c r="BA32" s="59">
        <v>0.68</v>
      </c>
      <c r="BB32" s="59">
        <v>37.22</v>
      </c>
      <c r="BC32" s="59">
        <v>12.6</v>
      </c>
      <c r="BD32" s="59">
        <v>1.9</v>
      </c>
      <c r="BE32" s="59">
        <v>0.28999999999999998</v>
      </c>
      <c r="BF32" s="59">
        <v>10.54</v>
      </c>
      <c r="BG32" s="59">
        <v>39</v>
      </c>
      <c r="BH32" s="59">
        <v>29</v>
      </c>
      <c r="BI32" s="59">
        <v>19.5</v>
      </c>
      <c r="BJ32" s="59">
        <v>1.9</v>
      </c>
      <c r="BK32" s="59">
        <v>196</v>
      </c>
      <c r="BL32" s="59">
        <v>181</v>
      </c>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row>
    <row r="33" spans="1:107" x14ac:dyDescent="0.2">
      <c r="A33" s="59" t="s">
        <v>172</v>
      </c>
      <c r="B33" s="59" t="s">
        <v>173</v>
      </c>
      <c r="C33" s="59" t="s">
        <v>110</v>
      </c>
      <c r="D33" s="59">
        <v>7.22</v>
      </c>
      <c r="E33" s="59">
        <v>0.1</v>
      </c>
      <c r="F33" s="59">
        <v>5.87</v>
      </c>
      <c r="G33" s="59">
        <v>1.8</v>
      </c>
      <c r="H33" s="59">
        <v>0.31</v>
      </c>
      <c r="I33" s="59">
        <v>0.1</v>
      </c>
      <c r="J33" s="59">
        <v>0.46</v>
      </c>
      <c r="K33" s="59" t="s">
        <v>132</v>
      </c>
      <c r="L33" s="59">
        <v>0.14000000000000001</v>
      </c>
      <c r="M33" s="59">
        <v>22</v>
      </c>
      <c r="N33" s="59">
        <v>102</v>
      </c>
      <c r="O33" s="59">
        <v>22</v>
      </c>
      <c r="P33" s="59">
        <v>1182</v>
      </c>
      <c r="Q33" s="59" t="s">
        <v>113</v>
      </c>
      <c r="R33" s="59">
        <v>84.7</v>
      </c>
      <c r="S33" s="59">
        <v>0.8</v>
      </c>
      <c r="T33" s="59">
        <v>52.7</v>
      </c>
      <c r="U33" s="59">
        <v>1.6</v>
      </c>
      <c r="V33" s="59">
        <v>17</v>
      </c>
      <c r="W33" s="59">
        <v>3.1</v>
      </c>
      <c r="X33" s="59">
        <v>744</v>
      </c>
      <c r="Y33" s="59">
        <v>3.36</v>
      </c>
      <c r="Z33" s="59">
        <v>2</v>
      </c>
      <c r="AA33" s="59">
        <v>1.18</v>
      </c>
      <c r="AB33" s="59">
        <v>33</v>
      </c>
      <c r="AC33" s="59">
        <v>4.09</v>
      </c>
      <c r="AD33" s="59">
        <v>3</v>
      </c>
      <c r="AE33" s="59">
        <v>4</v>
      </c>
      <c r="AF33" s="59">
        <v>0.67</v>
      </c>
      <c r="AG33" s="59">
        <v>6.7</v>
      </c>
      <c r="AH33" s="59">
        <v>26.5</v>
      </c>
      <c r="AI33" s="59">
        <v>21</v>
      </c>
      <c r="AJ33" s="59">
        <v>0.27</v>
      </c>
      <c r="AK33" s="59">
        <v>206</v>
      </c>
      <c r="AL33" s="59">
        <v>6</v>
      </c>
      <c r="AM33" s="59">
        <v>14</v>
      </c>
      <c r="AN33" s="59">
        <v>22.4</v>
      </c>
      <c r="AO33" s="59">
        <v>13</v>
      </c>
      <c r="AP33" s="59">
        <v>1077</v>
      </c>
      <c r="AQ33" s="59">
        <v>6.05</v>
      </c>
      <c r="AR33" s="59">
        <v>99.7</v>
      </c>
      <c r="AS33" s="59" t="s">
        <v>114</v>
      </c>
      <c r="AT33" s="59">
        <v>23.8</v>
      </c>
      <c r="AU33" s="59" t="s">
        <v>113</v>
      </c>
      <c r="AV33" s="59">
        <v>2</v>
      </c>
      <c r="AW33" s="59">
        <v>4</v>
      </c>
      <c r="AX33" s="59">
        <v>17</v>
      </c>
      <c r="AY33" s="59">
        <v>312</v>
      </c>
      <c r="AZ33" s="59">
        <v>1</v>
      </c>
      <c r="BA33" s="59">
        <v>0.6</v>
      </c>
      <c r="BB33" s="59">
        <v>36.11</v>
      </c>
      <c r="BC33" s="59">
        <v>9.5</v>
      </c>
      <c r="BD33" s="59">
        <v>2.5</v>
      </c>
      <c r="BE33" s="59">
        <v>0.28000000000000003</v>
      </c>
      <c r="BF33" s="59">
        <v>7.91</v>
      </c>
      <c r="BG33" s="59">
        <v>27</v>
      </c>
      <c r="BH33" s="59">
        <v>21</v>
      </c>
      <c r="BI33" s="59">
        <v>20.8</v>
      </c>
      <c r="BJ33" s="59">
        <v>1.8</v>
      </c>
      <c r="BK33" s="59">
        <v>163</v>
      </c>
      <c r="BL33" s="59">
        <v>126</v>
      </c>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row>
    <row r="34" spans="1:107" x14ac:dyDescent="0.2">
      <c r="A34" s="59" t="s">
        <v>174</v>
      </c>
      <c r="B34" s="59" t="s">
        <v>175</v>
      </c>
      <c r="C34" s="59" t="s">
        <v>110</v>
      </c>
      <c r="D34" s="59">
        <v>8.17</v>
      </c>
      <c r="E34" s="59">
        <v>0.1</v>
      </c>
      <c r="F34" s="59">
        <v>10.87</v>
      </c>
      <c r="G34" s="59">
        <v>2.1</v>
      </c>
      <c r="H34" s="59">
        <v>0.38</v>
      </c>
      <c r="I34" s="59">
        <v>0.14000000000000001</v>
      </c>
      <c r="J34" s="59">
        <v>0.81</v>
      </c>
      <c r="K34" s="59">
        <v>26.3</v>
      </c>
      <c r="L34" s="59">
        <v>0.24</v>
      </c>
      <c r="M34" s="59">
        <v>19</v>
      </c>
      <c r="N34" s="59">
        <v>149</v>
      </c>
      <c r="O34" s="59">
        <v>35</v>
      </c>
      <c r="P34" s="59">
        <v>1069</v>
      </c>
      <c r="Q34" s="59" t="s">
        <v>113</v>
      </c>
      <c r="R34" s="59">
        <v>188</v>
      </c>
      <c r="S34" s="59">
        <v>1.2</v>
      </c>
      <c r="T34" s="59">
        <v>65.099999999999994</v>
      </c>
      <c r="U34" s="59">
        <v>2</v>
      </c>
      <c r="V34" s="59">
        <v>12</v>
      </c>
      <c r="W34" s="59">
        <v>4.7</v>
      </c>
      <c r="X34" s="59">
        <v>893</v>
      </c>
      <c r="Y34" s="59">
        <v>2.74</v>
      </c>
      <c r="Z34" s="59">
        <v>1.34</v>
      </c>
      <c r="AA34" s="59">
        <v>1.42</v>
      </c>
      <c r="AB34" s="59">
        <v>38</v>
      </c>
      <c r="AC34" s="59">
        <v>4.3899999999999997</v>
      </c>
      <c r="AD34" s="59">
        <v>3</v>
      </c>
      <c r="AE34" s="59">
        <v>5</v>
      </c>
      <c r="AF34" s="59">
        <v>0.48</v>
      </c>
      <c r="AG34" s="59">
        <v>5.7</v>
      </c>
      <c r="AH34" s="59">
        <v>31.5</v>
      </c>
      <c r="AI34" s="59">
        <v>20</v>
      </c>
      <c r="AJ34" s="59">
        <v>0.23</v>
      </c>
      <c r="AK34" s="59">
        <v>302</v>
      </c>
      <c r="AL34" s="59">
        <v>8</v>
      </c>
      <c r="AM34" s="59">
        <v>16</v>
      </c>
      <c r="AN34" s="59">
        <v>29.2</v>
      </c>
      <c r="AO34" s="59">
        <v>8</v>
      </c>
      <c r="AP34" s="59">
        <v>1502</v>
      </c>
      <c r="AQ34" s="59">
        <v>7.53</v>
      </c>
      <c r="AR34" s="59">
        <v>114</v>
      </c>
      <c r="AS34" s="59" t="s">
        <v>114</v>
      </c>
      <c r="AT34" s="59">
        <v>32.299999999999997</v>
      </c>
      <c r="AU34" s="59">
        <v>6</v>
      </c>
      <c r="AV34" s="59">
        <v>1</v>
      </c>
      <c r="AW34" s="59">
        <v>5.6</v>
      </c>
      <c r="AX34" s="59">
        <v>22</v>
      </c>
      <c r="AY34" s="59">
        <v>389</v>
      </c>
      <c r="AZ34" s="59">
        <v>1</v>
      </c>
      <c r="BA34" s="59">
        <v>0.55000000000000004</v>
      </c>
      <c r="BB34" s="59">
        <v>33.74</v>
      </c>
      <c r="BC34" s="59">
        <v>14.5</v>
      </c>
      <c r="BD34" s="59">
        <v>2.2000000000000002</v>
      </c>
      <c r="BE34" s="59">
        <v>0.21</v>
      </c>
      <c r="BF34" s="59">
        <v>11.52</v>
      </c>
      <c r="BG34" s="59">
        <v>42</v>
      </c>
      <c r="BH34" s="59">
        <v>48</v>
      </c>
      <c r="BI34" s="59">
        <v>13.7</v>
      </c>
      <c r="BJ34" s="59">
        <v>1.5</v>
      </c>
      <c r="BK34" s="59">
        <v>200</v>
      </c>
      <c r="BL34" s="59">
        <v>163</v>
      </c>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row>
    <row r="35" spans="1:107" x14ac:dyDescent="0.2">
      <c r="A35" s="59" t="s">
        <v>176</v>
      </c>
      <c r="B35" s="59" t="s">
        <v>177</v>
      </c>
      <c r="C35" s="59" t="s">
        <v>110</v>
      </c>
      <c r="D35" s="59">
        <v>7.4</v>
      </c>
      <c r="E35" s="59" t="s">
        <v>178</v>
      </c>
      <c r="F35" s="59">
        <v>13.31</v>
      </c>
      <c r="G35" s="59">
        <v>2.2000000000000002</v>
      </c>
      <c r="H35" s="59">
        <v>0.24</v>
      </c>
      <c r="I35" s="59">
        <v>0.11</v>
      </c>
      <c r="J35" s="59">
        <v>0.59</v>
      </c>
      <c r="K35" s="59">
        <v>25.2</v>
      </c>
      <c r="L35" s="59">
        <v>0.19</v>
      </c>
      <c r="M35" s="59">
        <v>16</v>
      </c>
      <c r="N35" s="59">
        <v>126</v>
      </c>
      <c r="O35" s="59">
        <v>40</v>
      </c>
      <c r="P35" s="59">
        <v>956</v>
      </c>
      <c r="Q35" s="59" t="s">
        <v>113</v>
      </c>
      <c r="R35" s="59">
        <v>176</v>
      </c>
      <c r="S35" s="59">
        <v>1.4</v>
      </c>
      <c r="T35" s="59">
        <v>45.7</v>
      </c>
      <c r="U35" s="59">
        <v>2.6</v>
      </c>
      <c r="V35" s="59">
        <v>13</v>
      </c>
      <c r="W35" s="59">
        <v>3</v>
      </c>
      <c r="X35" s="59">
        <v>968</v>
      </c>
      <c r="Y35" s="59">
        <v>2.14</v>
      </c>
      <c r="Z35" s="59">
        <v>1.18</v>
      </c>
      <c r="AA35" s="59">
        <v>0.97</v>
      </c>
      <c r="AB35" s="59">
        <v>31</v>
      </c>
      <c r="AC35" s="59">
        <v>3.31</v>
      </c>
      <c r="AD35" s="59">
        <v>3</v>
      </c>
      <c r="AE35" s="59">
        <v>4</v>
      </c>
      <c r="AF35" s="59">
        <v>0.4</v>
      </c>
      <c r="AG35" s="59">
        <v>4.9000000000000004</v>
      </c>
      <c r="AH35" s="59">
        <v>22.4</v>
      </c>
      <c r="AI35" s="59">
        <v>16</v>
      </c>
      <c r="AJ35" s="59">
        <v>0.2</v>
      </c>
      <c r="AK35" s="59">
        <v>507</v>
      </c>
      <c r="AL35" s="59">
        <v>8</v>
      </c>
      <c r="AM35" s="59">
        <v>12</v>
      </c>
      <c r="AN35" s="59">
        <v>20.3</v>
      </c>
      <c r="AO35" s="59">
        <v>7</v>
      </c>
      <c r="AP35" s="59">
        <v>904</v>
      </c>
      <c r="AQ35" s="59">
        <v>5.29</v>
      </c>
      <c r="AR35" s="59">
        <v>111</v>
      </c>
      <c r="AS35" s="59" t="s">
        <v>114</v>
      </c>
      <c r="AT35" s="59">
        <v>25.2</v>
      </c>
      <c r="AU35" s="59" t="s">
        <v>113</v>
      </c>
      <c r="AV35" s="59">
        <v>1</v>
      </c>
      <c r="AW35" s="59">
        <v>3.7</v>
      </c>
      <c r="AX35" s="59">
        <v>24</v>
      </c>
      <c r="AY35" s="59">
        <v>266</v>
      </c>
      <c r="AZ35" s="59">
        <v>0.8</v>
      </c>
      <c r="BA35" s="59">
        <v>0.43</v>
      </c>
      <c r="BB35" s="59">
        <v>23.93</v>
      </c>
      <c r="BC35" s="59">
        <v>11.1</v>
      </c>
      <c r="BD35" s="59">
        <v>2.4</v>
      </c>
      <c r="BE35" s="59">
        <v>0.17</v>
      </c>
      <c r="BF35" s="59">
        <v>8.75</v>
      </c>
      <c r="BG35" s="59">
        <v>35</v>
      </c>
      <c r="BH35" s="59">
        <v>38</v>
      </c>
      <c r="BI35" s="59">
        <v>10.9</v>
      </c>
      <c r="BJ35" s="59">
        <v>1.2</v>
      </c>
      <c r="BK35" s="59">
        <v>201</v>
      </c>
      <c r="BL35" s="59">
        <v>134</v>
      </c>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row>
    <row r="36" spans="1:107" x14ac:dyDescent="0.2">
      <c r="A36" s="59" t="s">
        <v>179</v>
      </c>
      <c r="B36" s="59" t="s">
        <v>180</v>
      </c>
      <c r="C36" s="59" t="s">
        <v>110</v>
      </c>
      <c r="D36" s="59">
        <v>6.42</v>
      </c>
      <c r="E36" s="59">
        <v>0.1</v>
      </c>
      <c r="F36" s="59">
        <v>17.77</v>
      </c>
      <c r="G36" s="59">
        <v>1.7</v>
      </c>
      <c r="H36" s="59">
        <v>0.22</v>
      </c>
      <c r="I36" s="59">
        <v>0.13</v>
      </c>
      <c r="J36" s="59">
        <v>1.22</v>
      </c>
      <c r="K36" s="59">
        <v>23.3</v>
      </c>
      <c r="L36" s="59">
        <v>0.26</v>
      </c>
      <c r="M36" s="59">
        <v>50</v>
      </c>
      <c r="N36" s="59">
        <v>838</v>
      </c>
      <c r="O36" s="59">
        <v>69</v>
      </c>
      <c r="P36" s="59">
        <v>2036</v>
      </c>
      <c r="Q36" s="59" t="s">
        <v>113</v>
      </c>
      <c r="R36" s="59">
        <v>643</v>
      </c>
      <c r="S36" s="59">
        <v>2.5</v>
      </c>
      <c r="T36" s="59">
        <v>66.900000000000006</v>
      </c>
      <c r="U36" s="59">
        <v>1.2</v>
      </c>
      <c r="V36" s="59">
        <v>33</v>
      </c>
      <c r="W36" s="59">
        <v>5.8</v>
      </c>
      <c r="X36" s="59">
        <v>1151</v>
      </c>
      <c r="Y36" s="59">
        <v>3.54</v>
      </c>
      <c r="Z36" s="59">
        <v>1.93</v>
      </c>
      <c r="AA36" s="59">
        <v>1.31</v>
      </c>
      <c r="AB36" s="59">
        <v>44</v>
      </c>
      <c r="AC36" s="59">
        <v>4.9000000000000004</v>
      </c>
      <c r="AD36" s="59">
        <v>4</v>
      </c>
      <c r="AE36" s="59">
        <v>5</v>
      </c>
      <c r="AF36" s="59">
        <v>0.69</v>
      </c>
      <c r="AG36" s="59">
        <v>10.9</v>
      </c>
      <c r="AH36" s="59">
        <v>34.299999999999997</v>
      </c>
      <c r="AI36" s="59">
        <v>22</v>
      </c>
      <c r="AJ36" s="59">
        <v>0.28999999999999998</v>
      </c>
      <c r="AK36" s="59">
        <v>169</v>
      </c>
      <c r="AL36" s="59">
        <v>9</v>
      </c>
      <c r="AM36" s="59">
        <v>14</v>
      </c>
      <c r="AN36" s="59">
        <v>29.4</v>
      </c>
      <c r="AO36" s="59">
        <v>9</v>
      </c>
      <c r="AP36" s="59">
        <v>4257</v>
      </c>
      <c r="AQ36" s="59">
        <v>7.82</v>
      </c>
      <c r="AR36" s="59">
        <v>79.2</v>
      </c>
      <c r="AS36" s="59" t="s">
        <v>114</v>
      </c>
      <c r="AT36" s="59">
        <v>220</v>
      </c>
      <c r="AU36" s="59">
        <v>9</v>
      </c>
      <c r="AV36" s="59" t="s">
        <v>111</v>
      </c>
      <c r="AW36" s="59">
        <v>5.6</v>
      </c>
      <c r="AX36" s="59">
        <v>72</v>
      </c>
      <c r="AY36" s="59">
        <v>269</v>
      </c>
      <c r="AZ36" s="59">
        <v>0.8</v>
      </c>
      <c r="BA36" s="59">
        <v>0.68</v>
      </c>
      <c r="BB36" s="59">
        <v>39.6</v>
      </c>
      <c r="BC36" s="59">
        <v>11.6</v>
      </c>
      <c r="BD36" s="59">
        <v>7.4</v>
      </c>
      <c r="BE36" s="59">
        <v>0.28000000000000003</v>
      </c>
      <c r="BF36" s="59">
        <v>14.19</v>
      </c>
      <c r="BG36" s="59">
        <v>52</v>
      </c>
      <c r="BH36" s="59">
        <v>62</v>
      </c>
      <c r="BI36" s="59">
        <v>17.899999999999999</v>
      </c>
      <c r="BJ36" s="59">
        <v>2</v>
      </c>
      <c r="BK36" s="59">
        <v>304</v>
      </c>
      <c r="BL36" s="59">
        <v>158</v>
      </c>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row>
    <row r="37" spans="1:107" x14ac:dyDescent="0.2">
      <c r="A37" s="59" t="s">
        <v>181</v>
      </c>
      <c r="B37" s="59" t="s">
        <v>182</v>
      </c>
      <c r="C37" s="59" t="s">
        <v>110</v>
      </c>
      <c r="D37" s="59">
        <v>5.22</v>
      </c>
      <c r="E37" s="59" t="s">
        <v>178</v>
      </c>
      <c r="F37" s="59">
        <v>17.559999999999999</v>
      </c>
      <c r="G37" s="59">
        <v>1.7</v>
      </c>
      <c r="H37" s="59">
        <v>0.16</v>
      </c>
      <c r="I37" s="59">
        <v>0.1</v>
      </c>
      <c r="J37" s="59">
        <v>0.84</v>
      </c>
      <c r="K37" s="59">
        <v>24.4</v>
      </c>
      <c r="L37" s="59">
        <v>0.17</v>
      </c>
      <c r="M37" s="59">
        <v>29</v>
      </c>
      <c r="N37" s="59">
        <v>665</v>
      </c>
      <c r="O37" s="59">
        <v>55</v>
      </c>
      <c r="P37" s="59">
        <v>1086</v>
      </c>
      <c r="Q37" s="59" t="s">
        <v>113</v>
      </c>
      <c r="R37" s="59">
        <v>281</v>
      </c>
      <c r="S37" s="59">
        <v>2</v>
      </c>
      <c r="T37" s="59">
        <v>47</v>
      </c>
      <c r="U37" s="59">
        <v>1.1000000000000001</v>
      </c>
      <c r="V37" s="59">
        <v>20</v>
      </c>
      <c r="W37" s="59">
        <v>3</v>
      </c>
      <c r="X37" s="59">
        <v>1024</v>
      </c>
      <c r="Y37" s="59">
        <v>2.69</v>
      </c>
      <c r="Z37" s="59">
        <v>1.36</v>
      </c>
      <c r="AA37" s="59">
        <v>0.96</v>
      </c>
      <c r="AB37" s="59">
        <v>36</v>
      </c>
      <c r="AC37" s="59">
        <v>3.7</v>
      </c>
      <c r="AD37" s="59">
        <v>4</v>
      </c>
      <c r="AE37" s="59">
        <v>3</v>
      </c>
      <c r="AF37" s="59">
        <v>0.48</v>
      </c>
      <c r="AG37" s="59">
        <v>7.7</v>
      </c>
      <c r="AH37" s="59">
        <v>24.3</v>
      </c>
      <c r="AI37" s="59">
        <v>20</v>
      </c>
      <c r="AJ37" s="59">
        <v>0.2</v>
      </c>
      <c r="AK37" s="59">
        <v>160</v>
      </c>
      <c r="AL37" s="59">
        <v>9</v>
      </c>
      <c r="AM37" s="59">
        <v>11</v>
      </c>
      <c r="AN37" s="59">
        <v>21.3</v>
      </c>
      <c r="AO37" s="59">
        <v>8</v>
      </c>
      <c r="AP37" s="59">
        <v>2163</v>
      </c>
      <c r="AQ37" s="59">
        <v>5.65</v>
      </c>
      <c r="AR37" s="59">
        <v>72</v>
      </c>
      <c r="AS37" s="59" t="s">
        <v>114</v>
      </c>
      <c r="AT37" s="59">
        <v>142</v>
      </c>
      <c r="AU37" s="59">
        <v>6</v>
      </c>
      <c r="AV37" s="59" t="s">
        <v>111</v>
      </c>
      <c r="AW37" s="59">
        <v>4.0999999999999996</v>
      </c>
      <c r="AX37" s="59">
        <v>32</v>
      </c>
      <c r="AY37" s="59">
        <v>211</v>
      </c>
      <c r="AZ37" s="59">
        <v>0.8</v>
      </c>
      <c r="BA37" s="59">
        <v>0.51</v>
      </c>
      <c r="BB37" s="59">
        <v>33.840000000000003</v>
      </c>
      <c r="BC37" s="59">
        <v>8.6</v>
      </c>
      <c r="BD37" s="59">
        <v>4.4000000000000004</v>
      </c>
      <c r="BE37" s="59">
        <v>0.21</v>
      </c>
      <c r="BF37" s="59">
        <v>12.48</v>
      </c>
      <c r="BG37" s="59">
        <v>40</v>
      </c>
      <c r="BH37" s="59">
        <v>40</v>
      </c>
      <c r="BI37" s="59">
        <v>12.9</v>
      </c>
      <c r="BJ37" s="59">
        <v>1.4</v>
      </c>
      <c r="BK37" s="59">
        <v>319</v>
      </c>
      <c r="BL37" s="59">
        <v>100</v>
      </c>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row>
    <row r="38" spans="1:107" x14ac:dyDescent="0.2">
      <c r="A38" s="59" t="s">
        <v>183</v>
      </c>
      <c r="B38" s="59" t="s">
        <v>184</v>
      </c>
      <c r="C38" s="59" t="s">
        <v>110</v>
      </c>
      <c r="D38" s="59">
        <v>7.31</v>
      </c>
      <c r="E38" s="59">
        <v>0.2</v>
      </c>
      <c r="F38" s="59">
        <v>13</v>
      </c>
      <c r="G38" s="59">
        <v>2</v>
      </c>
      <c r="H38" s="59">
        <v>0.38</v>
      </c>
      <c r="I38" s="59">
        <v>0.16</v>
      </c>
      <c r="J38" s="59">
        <v>1.28</v>
      </c>
      <c r="K38" s="59">
        <v>25</v>
      </c>
      <c r="L38" s="59">
        <v>0.28000000000000003</v>
      </c>
      <c r="M38" s="59">
        <v>49</v>
      </c>
      <c r="N38" s="59">
        <v>622</v>
      </c>
      <c r="O38" s="59">
        <v>50</v>
      </c>
      <c r="P38" s="59">
        <v>1380</v>
      </c>
      <c r="Q38" s="59" t="s">
        <v>113</v>
      </c>
      <c r="R38" s="59">
        <v>676</v>
      </c>
      <c r="S38" s="59">
        <v>2.4</v>
      </c>
      <c r="T38" s="59">
        <v>88.8</v>
      </c>
      <c r="U38" s="59">
        <v>2</v>
      </c>
      <c r="V38" s="59">
        <v>28</v>
      </c>
      <c r="W38" s="59">
        <v>6.2</v>
      </c>
      <c r="X38" s="59">
        <v>930</v>
      </c>
      <c r="Y38" s="59">
        <v>4.2</v>
      </c>
      <c r="Z38" s="59">
        <v>2.12</v>
      </c>
      <c r="AA38" s="59">
        <v>1.72</v>
      </c>
      <c r="AB38" s="59">
        <v>41</v>
      </c>
      <c r="AC38" s="59">
        <v>6.3</v>
      </c>
      <c r="AD38" s="59">
        <v>4</v>
      </c>
      <c r="AE38" s="59">
        <v>6</v>
      </c>
      <c r="AF38" s="59">
        <v>0.77</v>
      </c>
      <c r="AG38" s="59">
        <v>9.1</v>
      </c>
      <c r="AH38" s="59">
        <v>46.7</v>
      </c>
      <c r="AI38" s="59">
        <v>23</v>
      </c>
      <c r="AJ38" s="59">
        <v>0.3</v>
      </c>
      <c r="AK38" s="59">
        <v>313</v>
      </c>
      <c r="AL38" s="59">
        <v>12</v>
      </c>
      <c r="AM38" s="59">
        <v>16</v>
      </c>
      <c r="AN38" s="59">
        <v>38.6</v>
      </c>
      <c r="AO38" s="59">
        <v>10</v>
      </c>
      <c r="AP38" s="59">
        <v>3768</v>
      </c>
      <c r="AQ38" s="59">
        <v>10.210000000000001</v>
      </c>
      <c r="AR38" s="59">
        <v>93.4</v>
      </c>
      <c r="AS38" s="59" t="s">
        <v>114</v>
      </c>
      <c r="AT38" s="59">
        <v>190</v>
      </c>
      <c r="AU38" s="59">
        <v>8</v>
      </c>
      <c r="AV38" s="59">
        <v>2</v>
      </c>
      <c r="AW38" s="59">
        <v>7.1</v>
      </c>
      <c r="AX38" s="59">
        <v>47</v>
      </c>
      <c r="AY38" s="59">
        <v>372</v>
      </c>
      <c r="AZ38" s="59">
        <v>1</v>
      </c>
      <c r="BA38" s="59">
        <v>0.83</v>
      </c>
      <c r="BB38" s="59">
        <v>40.58</v>
      </c>
      <c r="BC38" s="59">
        <v>13.9</v>
      </c>
      <c r="BD38" s="59">
        <v>7.6</v>
      </c>
      <c r="BE38" s="59">
        <v>0.31</v>
      </c>
      <c r="BF38" s="59">
        <v>14.24</v>
      </c>
      <c r="BG38" s="59">
        <v>48</v>
      </c>
      <c r="BH38" s="59">
        <v>50</v>
      </c>
      <c r="BI38" s="59">
        <v>20.7</v>
      </c>
      <c r="BJ38" s="59">
        <v>2.1</v>
      </c>
      <c r="BK38" s="59">
        <v>314</v>
      </c>
      <c r="BL38" s="59">
        <v>196</v>
      </c>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row>
    <row r="39" spans="1:107" x14ac:dyDescent="0.2">
      <c r="A39" s="59" t="s">
        <v>185</v>
      </c>
      <c r="B39" s="59" t="s">
        <v>186</v>
      </c>
      <c r="C39" s="59" t="s">
        <v>110</v>
      </c>
      <c r="D39" s="59">
        <v>5.23</v>
      </c>
      <c r="E39" s="59" t="s">
        <v>178</v>
      </c>
      <c r="F39" s="59">
        <v>13.59</v>
      </c>
      <c r="G39" s="59">
        <v>1.9</v>
      </c>
      <c r="H39" s="59">
        <v>0.36</v>
      </c>
      <c r="I39" s="59">
        <v>0.12</v>
      </c>
      <c r="J39" s="59">
        <v>0.73</v>
      </c>
      <c r="K39" s="59">
        <v>25.1</v>
      </c>
      <c r="L39" s="59">
        <v>0.18</v>
      </c>
      <c r="M39" s="59">
        <v>30</v>
      </c>
      <c r="N39" s="59">
        <v>386</v>
      </c>
      <c r="O39" s="59">
        <v>45</v>
      </c>
      <c r="P39" s="59">
        <v>859</v>
      </c>
      <c r="Q39" s="59" t="s">
        <v>113</v>
      </c>
      <c r="R39" s="59">
        <v>305</v>
      </c>
      <c r="S39" s="59">
        <v>1.8</v>
      </c>
      <c r="T39" s="59">
        <v>63.6</v>
      </c>
      <c r="U39" s="59">
        <v>1.3</v>
      </c>
      <c r="V39" s="59">
        <v>15</v>
      </c>
      <c r="W39" s="59">
        <v>3.5</v>
      </c>
      <c r="X39" s="59">
        <v>840</v>
      </c>
      <c r="Y39" s="59">
        <v>2.91</v>
      </c>
      <c r="Z39" s="59">
        <v>1.4</v>
      </c>
      <c r="AA39" s="59">
        <v>1.32</v>
      </c>
      <c r="AB39" s="59">
        <v>35</v>
      </c>
      <c r="AC39" s="59">
        <v>4.55</v>
      </c>
      <c r="AD39" s="59">
        <v>4</v>
      </c>
      <c r="AE39" s="59">
        <v>4</v>
      </c>
      <c r="AF39" s="59">
        <v>0.51</v>
      </c>
      <c r="AG39" s="59">
        <v>5.8</v>
      </c>
      <c r="AH39" s="59">
        <v>33.299999999999997</v>
      </c>
      <c r="AI39" s="59">
        <v>22</v>
      </c>
      <c r="AJ39" s="59">
        <v>0.21</v>
      </c>
      <c r="AK39" s="59">
        <v>237</v>
      </c>
      <c r="AL39" s="59">
        <v>11</v>
      </c>
      <c r="AM39" s="59">
        <v>10</v>
      </c>
      <c r="AN39" s="59">
        <v>28.7</v>
      </c>
      <c r="AO39" s="59" t="s">
        <v>113</v>
      </c>
      <c r="AP39" s="59">
        <v>2165</v>
      </c>
      <c r="AQ39" s="59">
        <v>7.52</v>
      </c>
      <c r="AR39" s="59">
        <v>84.5</v>
      </c>
      <c r="AS39" s="59" t="s">
        <v>114</v>
      </c>
      <c r="AT39" s="59">
        <v>100</v>
      </c>
      <c r="AU39" s="59">
        <v>5</v>
      </c>
      <c r="AV39" s="59">
        <v>2</v>
      </c>
      <c r="AW39" s="59">
        <v>5.5</v>
      </c>
      <c r="AX39" s="59">
        <v>22</v>
      </c>
      <c r="AY39" s="59">
        <v>262</v>
      </c>
      <c r="AZ39" s="59">
        <v>0.7</v>
      </c>
      <c r="BA39" s="59">
        <v>0.6</v>
      </c>
      <c r="BB39" s="59">
        <v>26.65</v>
      </c>
      <c r="BC39" s="59">
        <v>10.7</v>
      </c>
      <c r="BD39" s="59">
        <v>4</v>
      </c>
      <c r="BE39" s="59">
        <v>0.19</v>
      </c>
      <c r="BF39" s="59">
        <v>12.83</v>
      </c>
      <c r="BG39" s="59">
        <v>36</v>
      </c>
      <c r="BH39" s="59">
        <v>29</v>
      </c>
      <c r="BI39" s="59">
        <v>13.9</v>
      </c>
      <c r="BJ39" s="59">
        <v>1.4</v>
      </c>
      <c r="BK39" s="59">
        <v>247</v>
      </c>
      <c r="BL39" s="59">
        <v>119</v>
      </c>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row>
    <row r="40" spans="1:107" x14ac:dyDescent="0.2">
      <c r="A40" s="59" t="s">
        <v>187</v>
      </c>
      <c r="B40" s="59" t="s">
        <v>188</v>
      </c>
      <c r="C40" s="59" t="s">
        <v>110</v>
      </c>
      <c r="D40" s="59">
        <v>5.3</v>
      </c>
      <c r="E40" s="59">
        <v>0.2</v>
      </c>
      <c r="F40" s="59">
        <v>24.92</v>
      </c>
      <c r="G40" s="59">
        <v>1.2</v>
      </c>
      <c r="H40" s="59">
        <v>0.38</v>
      </c>
      <c r="I40" s="59">
        <v>0.1</v>
      </c>
      <c r="J40" s="59">
        <v>0.85</v>
      </c>
      <c r="K40" s="59">
        <v>18.7</v>
      </c>
      <c r="L40" s="59">
        <v>0.19</v>
      </c>
      <c r="M40" s="59">
        <v>37</v>
      </c>
      <c r="N40" s="59">
        <v>997</v>
      </c>
      <c r="O40" s="59">
        <v>69</v>
      </c>
      <c r="P40" s="59">
        <v>2777</v>
      </c>
      <c r="Q40" s="59" t="s">
        <v>113</v>
      </c>
      <c r="R40" s="59">
        <v>548</v>
      </c>
      <c r="S40" s="59">
        <v>3.9</v>
      </c>
      <c r="T40" s="59">
        <v>59</v>
      </c>
      <c r="U40" s="59">
        <v>3.2</v>
      </c>
      <c r="V40" s="59">
        <v>30</v>
      </c>
      <c r="W40" s="59">
        <v>4.8</v>
      </c>
      <c r="X40" s="59">
        <v>1876</v>
      </c>
      <c r="Y40" s="59">
        <v>3.22</v>
      </c>
      <c r="Z40" s="59">
        <v>1.9</v>
      </c>
      <c r="AA40" s="59">
        <v>1.02</v>
      </c>
      <c r="AB40" s="59">
        <v>48</v>
      </c>
      <c r="AC40" s="59">
        <v>4.0599999999999996</v>
      </c>
      <c r="AD40" s="59">
        <v>4</v>
      </c>
      <c r="AE40" s="59">
        <v>3</v>
      </c>
      <c r="AF40" s="59">
        <v>0.62</v>
      </c>
      <c r="AG40" s="59">
        <v>21.2</v>
      </c>
      <c r="AH40" s="59">
        <v>28.2</v>
      </c>
      <c r="AI40" s="59">
        <v>22</v>
      </c>
      <c r="AJ40" s="59">
        <v>0.27</v>
      </c>
      <c r="AK40" s="59">
        <v>366</v>
      </c>
      <c r="AL40" s="59">
        <v>6</v>
      </c>
      <c r="AM40" s="59">
        <v>8</v>
      </c>
      <c r="AN40" s="59">
        <v>23.8</v>
      </c>
      <c r="AO40" s="59">
        <v>14</v>
      </c>
      <c r="AP40" s="59">
        <v>1703</v>
      </c>
      <c r="AQ40" s="59">
        <v>6.42</v>
      </c>
      <c r="AR40" s="59">
        <v>60</v>
      </c>
      <c r="AS40" s="59" t="s">
        <v>114</v>
      </c>
      <c r="AT40" s="59">
        <v>203</v>
      </c>
      <c r="AU40" s="59">
        <v>9</v>
      </c>
      <c r="AV40" s="59">
        <v>1</v>
      </c>
      <c r="AW40" s="59">
        <v>4.5</v>
      </c>
      <c r="AX40" s="59">
        <v>76</v>
      </c>
      <c r="AY40" s="59">
        <v>267</v>
      </c>
      <c r="AZ40" s="59" t="s">
        <v>128</v>
      </c>
      <c r="BA40" s="59">
        <v>0.6</v>
      </c>
      <c r="BB40" s="59">
        <v>26.99</v>
      </c>
      <c r="BC40" s="59">
        <v>9.9</v>
      </c>
      <c r="BD40" s="59">
        <v>11.4</v>
      </c>
      <c r="BE40" s="59">
        <v>0.27</v>
      </c>
      <c r="BF40" s="59">
        <v>14.99</v>
      </c>
      <c r="BG40" s="59">
        <v>49</v>
      </c>
      <c r="BH40" s="59">
        <v>56</v>
      </c>
      <c r="BI40" s="59">
        <v>17</v>
      </c>
      <c r="BJ40" s="59">
        <v>1.9</v>
      </c>
      <c r="BK40" s="59">
        <v>345</v>
      </c>
      <c r="BL40" s="59">
        <v>107</v>
      </c>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row>
    <row r="41" spans="1:107" x14ac:dyDescent="0.2">
      <c r="A41" s="59" t="s">
        <v>189</v>
      </c>
      <c r="B41" s="59" t="s">
        <v>190</v>
      </c>
      <c r="C41" s="59" t="s">
        <v>110</v>
      </c>
      <c r="D41" s="59">
        <v>4.6500000000000004</v>
      </c>
      <c r="E41" s="59">
        <v>0.1</v>
      </c>
      <c r="F41" s="59">
        <v>20.76</v>
      </c>
      <c r="G41" s="59">
        <v>1.1000000000000001</v>
      </c>
      <c r="H41" s="59">
        <v>0.23</v>
      </c>
      <c r="I41" s="59">
        <v>0.1</v>
      </c>
      <c r="J41" s="59">
        <v>0.9</v>
      </c>
      <c r="K41" s="59">
        <v>21.1</v>
      </c>
      <c r="L41" s="59">
        <v>0.17</v>
      </c>
      <c r="M41" s="59">
        <v>41</v>
      </c>
      <c r="N41" s="59">
        <v>876</v>
      </c>
      <c r="O41" s="59">
        <v>57</v>
      </c>
      <c r="P41" s="59">
        <v>1352</v>
      </c>
      <c r="Q41" s="59" t="s">
        <v>113</v>
      </c>
      <c r="R41" s="59">
        <v>199</v>
      </c>
      <c r="S41" s="59">
        <v>3.7</v>
      </c>
      <c r="T41" s="59">
        <v>54.2</v>
      </c>
      <c r="U41" s="59">
        <v>3.4</v>
      </c>
      <c r="V41" s="59">
        <v>26</v>
      </c>
      <c r="W41" s="59">
        <v>3.3</v>
      </c>
      <c r="X41" s="59">
        <v>2118</v>
      </c>
      <c r="Y41" s="59">
        <v>2.89</v>
      </c>
      <c r="Z41" s="59">
        <v>1.54</v>
      </c>
      <c r="AA41" s="59">
        <v>1.02</v>
      </c>
      <c r="AB41" s="59">
        <v>39</v>
      </c>
      <c r="AC41" s="59">
        <v>3.91</v>
      </c>
      <c r="AD41" s="59">
        <v>4</v>
      </c>
      <c r="AE41" s="59">
        <v>3</v>
      </c>
      <c r="AF41" s="59">
        <v>0.55000000000000004</v>
      </c>
      <c r="AG41" s="59">
        <v>19.3</v>
      </c>
      <c r="AH41" s="59">
        <v>26.4</v>
      </c>
      <c r="AI41" s="59">
        <v>22</v>
      </c>
      <c r="AJ41" s="59">
        <v>0.23</v>
      </c>
      <c r="AK41" s="59">
        <v>558</v>
      </c>
      <c r="AL41" s="59">
        <v>7</v>
      </c>
      <c r="AM41" s="59">
        <v>7</v>
      </c>
      <c r="AN41" s="59">
        <v>22.8</v>
      </c>
      <c r="AO41" s="59">
        <v>9</v>
      </c>
      <c r="AP41" s="59">
        <v>1110</v>
      </c>
      <c r="AQ41" s="59">
        <v>6.04</v>
      </c>
      <c r="AR41" s="59">
        <v>52</v>
      </c>
      <c r="AS41" s="59" t="s">
        <v>114</v>
      </c>
      <c r="AT41" s="59">
        <v>142</v>
      </c>
      <c r="AU41" s="59">
        <v>9</v>
      </c>
      <c r="AV41" s="59">
        <v>1</v>
      </c>
      <c r="AW41" s="59">
        <v>4.3</v>
      </c>
      <c r="AX41" s="59">
        <v>39</v>
      </c>
      <c r="AY41" s="59">
        <v>247</v>
      </c>
      <c r="AZ41" s="59" t="s">
        <v>128</v>
      </c>
      <c r="BA41" s="59">
        <v>0.54</v>
      </c>
      <c r="BB41" s="59">
        <v>26.59</v>
      </c>
      <c r="BC41" s="59">
        <v>8.6999999999999993</v>
      </c>
      <c r="BD41" s="59">
        <v>8.4</v>
      </c>
      <c r="BE41" s="59">
        <v>0.23</v>
      </c>
      <c r="BF41" s="59">
        <v>15.52</v>
      </c>
      <c r="BG41" s="59">
        <v>51</v>
      </c>
      <c r="BH41" s="59">
        <v>52</v>
      </c>
      <c r="BI41" s="59">
        <v>14.7</v>
      </c>
      <c r="BJ41" s="59">
        <v>1.6</v>
      </c>
      <c r="BK41" s="59">
        <v>318</v>
      </c>
      <c r="BL41" s="59">
        <v>96.4</v>
      </c>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row>
    <row r="42" spans="1:107" x14ac:dyDescent="0.2">
      <c r="A42" s="59" t="s">
        <v>191</v>
      </c>
      <c r="B42" s="59" t="s">
        <v>192</v>
      </c>
      <c r="C42" s="59" t="s">
        <v>110</v>
      </c>
      <c r="D42" s="59">
        <v>6.15</v>
      </c>
      <c r="E42" s="59">
        <v>0.1</v>
      </c>
      <c r="F42" s="59">
        <v>12.37</v>
      </c>
      <c r="G42" s="59">
        <v>0.9</v>
      </c>
      <c r="H42" s="59">
        <v>0.12</v>
      </c>
      <c r="I42" s="59">
        <v>0.19</v>
      </c>
      <c r="J42" s="59">
        <v>1.18</v>
      </c>
      <c r="K42" s="59">
        <v>26</v>
      </c>
      <c r="L42" s="59">
        <v>0.21</v>
      </c>
      <c r="M42" s="59">
        <v>45</v>
      </c>
      <c r="N42" s="59">
        <v>1220</v>
      </c>
      <c r="O42" s="59">
        <v>45</v>
      </c>
      <c r="P42" s="59">
        <v>1049</v>
      </c>
      <c r="Q42" s="59" t="s">
        <v>113</v>
      </c>
      <c r="R42" s="59">
        <v>868</v>
      </c>
      <c r="S42" s="59">
        <v>8.6</v>
      </c>
      <c r="T42" s="59">
        <v>51.9</v>
      </c>
      <c r="U42" s="59">
        <v>5.5</v>
      </c>
      <c r="V42" s="59">
        <v>36</v>
      </c>
      <c r="W42" s="59">
        <v>4.3</v>
      </c>
      <c r="X42" s="59">
        <v>1248</v>
      </c>
      <c r="Y42" s="59">
        <v>3.4</v>
      </c>
      <c r="Z42" s="59">
        <v>1.69</v>
      </c>
      <c r="AA42" s="59">
        <v>1.23</v>
      </c>
      <c r="AB42" s="59">
        <v>22</v>
      </c>
      <c r="AC42" s="59">
        <v>4.5599999999999996</v>
      </c>
      <c r="AD42" s="59">
        <v>5</v>
      </c>
      <c r="AE42" s="59">
        <v>5</v>
      </c>
      <c r="AF42" s="59">
        <v>0.61</v>
      </c>
      <c r="AG42" s="59">
        <v>11.7</v>
      </c>
      <c r="AH42" s="59">
        <v>25</v>
      </c>
      <c r="AI42" s="59">
        <v>36</v>
      </c>
      <c r="AJ42" s="59">
        <v>0.25</v>
      </c>
      <c r="AK42" s="59">
        <v>1200</v>
      </c>
      <c r="AL42" s="59">
        <v>17</v>
      </c>
      <c r="AM42" s="59">
        <v>11</v>
      </c>
      <c r="AN42" s="59">
        <v>24.1</v>
      </c>
      <c r="AO42" s="59">
        <v>24</v>
      </c>
      <c r="AP42" s="59">
        <v>8125</v>
      </c>
      <c r="AQ42" s="59">
        <v>6.1</v>
      </c>
      <c r="AR42" s="59">
        <v>44.9</v>
      </c>
      <c r="AS42" s="59" t="s">
        <v>114</v>
      </c>
      <c r="AT42" s="59">
        <v>203</v>
      </c>
      <c r="AU42" s="59">
        <v>6</v>
      </c>
      <c r="AV42" s="59">
        <v>2</v>
      </c>
      <c r="AW42" s="59">
        <v>4.5</v>
      </c>
      <c r="AX42" s="59">
        <v>20</v>
      </c>
      <c r="AY42" s="59">
        <v>487</v>
      </c>
      <c r="AZ42" s="59">
        <v>0.6</v>
      </c>
      <c r="BA42" s="59">
        <v>0.62</v>
      </c>
      <c r="BB42" s="59">
        <v>20.440000000000001</v>
      </c>
      <c r="BC42" s="59">
        <v>8</v>
      </c>
      <c r="BD42" s="59">
        <v>30.5</v>
      </c>
      <c r="BE42" s="59">
        <v>0.26</v>
      </c>
      <c r="BF42" s="59">
        <v>20.67</v>
      </c>
      <c r="BG42" s="59">
        <v>40</v>
      </c>
      <c r="BH42" s="59">
        <v>29</v>
      </c>
      <c r="BI42" s="59">
        <v>15.7</v>
      </c>
      <c r="BJ42" s="59">
        <v>1.7</v>
      </c>
      <c r="BK42" s="59">
        <v>1195</v>
      </c>
      <c r="BL42" s="59">
        <v>196</v>
      </c>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row>
    <row r="43" spans="1:107" x14ac:dyDescent="0.2">
      <c r="A43" s="59" t="s">
        <v>193</v>
      </c>
      <c r="B43" s="59" t="s">
        <v>194</v>
      </c>
      <c r="C43" s="59" t="s">
        <v>195</v>
      </c>
      <c r="D43" s="59">
        <v>3.22</v>
      </c>
      <c r="E43" s="59">
        <v>2.4</v>
      </c>
      <c r="F43" s="59">
        <v>21.63</v>
      </c>
      <c r="G43" s="59">
        <v>1.4</v>
      </c>
      <c r="H43" s="59">
        <v>0.11</v>
      </c>
      <c r="I43" s="59">
        <v>0.02</v>
      </c>
      <c r="J43" s="59" t="s">
        <v>126</v>
      </c>
      <c r="K43" s="59">
        <v>13.4</v>
      </c>
      <c r="L43" s="59">
        <v>0.19</v>
      </c>
      <c r="M43" s="59">
        <v>103</v>
      </c>
      <c r="N43" s="59">
        <v>498</v>
      </c>
      <c r="O43" s="59">
        <v>65</v>
      </c>
      <c r="P43" s="59">
        <v>232</v>
      </c>
      <c r="Q43" s="59" t="s">
        <v>113</v>
      </c>
      <c r="R43" s="59">
        <v>88.6</v>
      </c>
      <c r="S43" s="59">
        <v>20.9</v>
      </c>
      <c r="T43" s="59">
        <v>46.2</v>
      </c>
      <c r="U43" s="59">
        <v>22.8</v>
      </c>
      <c r="V43" s="59">
        <v>16</v>
      </c>
      <c r="W43" s="59">
        <v>5.5</v>
      </c>
      <c r="X43" s="59">
        <v>136</v>
      </c>
      <c r="Y43" s="59">
        <v>1.32</v>
      </c>
      <c r="Z43" s="59">
        <v>0.68</v>
      </c>
      <c r="AA43" s="59">
        <v>0.51</v>
      </c>
      <c r="AB43" s="59">
        <v>9</v>
      </c>
      <c r="AC43" s="59">
        <v>1.94</v>
      </c>
      <c r="AD43" s="59">
        <v>1</v>
      </c>
      <c r="AE43" s="59">
        <v>3</v>
      </c>
      <c r="AF43" s="59">
        <v>0.25</v>
      </c>
      <c r="AG43" s="59">
        <v>22.4</v>
      </c>
      <c r="AH43" s="59">
        <v>26.7</v>
      </c>
      <c r="AI43" s="59">
        <v>29</v>
      </c>
      <c r="AJ43" s="59">
        <v>0.12</v>
      </c>
      <c r="AK43" s="59">
        <v>287</v>
      </c>
      <c r="AL43" s="59" t="s">
        <v>127</v>
      </c>
      <c r="AM43" s="59">
        <v>10</v>
      </c>
      <c r="AN43" s="59">
        <v>18.3</v>
      </c>
      <c r="AO43" s="59">
        <v>15</v>
      </c>
      <c r="AP43" s="59">
        <v>7231</v>
      </c>
      <c r="AQ43" s="59">
        <v>5.27</v>
      </c>
      <c r="AR43" s="59">
        <v>71.5</v>
      </c>
      <c r="AS43" s="59" t="s">
        <v>114</v>
      </c>
      <c r="AT43" s="59">
        <v>13.8</v>
      </c>
      <c r="AU43" s="59" t="s">
        <v>113</v>
      </c>
      <c r="AV43" s="59">
        <v>3</v>
      </c>
      <c r="AW43" s="59">
        <v>3</v>
      </c>
      <c r="AX43" s="59">
        <v>13</v>
      </c>
      <c r="AY43" s="59">
        <v>92</v>
      </c>
      <c r="AZ43" s="59" t="s">
        <v>128</v>
      </c>
      <c r="BA43" s="59">
        <v>0.26</v>
      </c>
      <c r="BB43" s="59">
        <v>2.77</v>
      </c>
      <c r="BC43" s="59">
        <v>4.9000000000000004</v>
      </c>
      <c r="BD43" s="59">
        <v>2.8</v>
      </c>
      <c r="BE43" s="59">
        <v>0.1</v>
      </c>
      <c r="BF43" s="59">
        <v>1.47</v>
      </c>
      <c r="BG43" s="59">
        <v>39</v>
      </c>
      <c r="BH43" s="59">
        <v>8</v>
      </c>
      <c r="BI43" s="59">
        <v>6.7</v>
      </c>
      <c r="BJ43" s="59">
        <v>0.8</v>
      </c>
      <c r="BK43" s="59">
        <v>4085</v>
      </c>
      <c r="BL43" s="59">
        <v>88.9</v>
      </c>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row>
    <row r="44" spans="1:107" x14ac:dyDescent="0.2">
      <c r="A44" s="59" t="s">
        <v>196</v>
      </c>
      <c r="B44" s="59" t="s">
        <v>197</v>
      </c>
      <c r="C44" s="59" t="s">
        <v>110</v>
      </c>
      <c r="D44" s="59">
        <v>4.7300000000000004</v>
      </c>
      <c r="E44" s="59">
        <v>0.1</v>
      </c>
      <c r="F44" s="59">
        <v>13.63</v>
      </c>
      <c r="G44" s="59">
        <v>0.8</v>
      </c>
      <c r="H44" s="59">
        <v>0.09</v>
      </c>
      <c r="I44" s="59">
        <v>0.14000000000000001</v>
      </c>
      <c r="J44" s="59">
        <v>0.88</v>
      </c>
      <c r="K44" s="59">
        <v>27.6</v>
      </c>
      <c r="L44" s="59">
        <v>0.15</v>
      </c>
      <c r="M44" s="59">
        <v>32</v>
      </c>
      <c r="N44" s="59">
        <v>925</v>
      </c>
      <c r="O44" s="59">
        <v>45</v>
      </c>
      <c r="P44" s="59">
        <v>656</v>
      </c>
      <c r="Q44" s="59" t="s">
        <v>113</v>
      </c>
      <c r="R44" s="59">
        <v>514</v>
      </c>
      <c r="S44" s="59">
        <v>12</v>
      </c>
      <c r="T44" s="59">
        <v>34.799999999999997</v>
      </c>
      <c r="U44" s="59">
        <v>11.3</v>
      </c>
      <c r="V44" s="59">
        <v>28</v>
      </c>
      <c r="W44" s="59">
        <v>2.6</v>
      </c>
      <c r="X44" s="59">
        <v>1431</v>
      </c>
      <c r="Y44" s="59">
        <v>2.68</v>
      </c>
      <c r="Z44" s="59">
        <v>1.4</v>
      </c>
      <c r="AA44" s="59">
        <v>0.89</v>
      </c>
      <c r="AB44" s="59">
        <v>15</v>
      </c>
      <c r="AC44" s="59">
        <v>3.29</v>
      </c>
      <c r="AD44" s="59">
        <v>5</v>
      </c>
      <c r="AE44" s="59">
        <v>4</v>
      </c>
      <c r="AF44" s="59">
        <v>0.52</v>
      </c>
      <c r="AG44" s="59">
        <v>9.1</v>
      </c>
      <c r="AH44" s="59">
        <v>17.3</v>
      </c>
      <c r="AI44" s="59">
        <v>37</v>
      </c>
      <c r="AJ44" s="59">
        <v>0.22</v>
      </c>
      <c r="AK44" s="59">
        <v>2362</v>
      </c>
      <c r="AL44" s="59">
        <v>14</v>
      </c>
      <c r="AM44" s="59">
        <v>7</v>
      </c>
      <c r="AN44" s="59">
        <v>16.3</v>
      </c>
      <c r="AO44" s="59">
        <v>17</v>
      </c>
      <c r="AP44" s="59">
        <v>5195</v>
      </c>
      <c r="AQ44" s="59">
        <v>4.1500000000000004</v>
      </c>
      <c r="AR44" s="59">
        <v>36.299999999999997</v>
      </c>
      <c r="AS44" s="59" t="s">
        <v>114</v>
      </c>
      <c r="AT44" s="59">
        <v>125</v>
      </c>
      <c r="AU44" s="59" t="s">
        <v>113</v>
      </c>
      <c r="AV44" s="59">
        <v>1</v>
      </c>
      <c r="AW44" s="59">
        <v>3.1</v>
      </c>
      <c r="AX44" s="59">
        <v>11</v>
      </c>
      <c r="AY44" s="59">
        <v>344</v>
      </c>
      <c r="AZ44" s="59" t="s">
        <v>128</v>
      </c>
      <c r="BA44" s="59">
        <v>0.48</v>
      </c>
      <c r="BB44" s="59">
        <v>14.36</v>
      </c>
      <c r="BC44" s="59">
        <v>5.4</v>
      </c>
      <c r="BD44" s="59">
        <v>24.7</v>
      </c>
      <c r="BE44" s="59">
        <v>0.22</v>
      </c>
      <c r="BF44" s="59">
        <v>19.87</v>
      </c>
      <c r="BG44" s="59">
        <v>34</v>
      </c>
      <c r="BH44" s="59">
        <v>15</v>
      </c>
      <c r="BI44" s="59">
        <v>13.6</v>
      </c>
      <c r="BJ44" s="59">
        <v>1.5</v>
      </c>
      <c r="BK44" s="59">
        <v>1514</v>
      </c>
      <c r="BL44" s="59">
        <v>123</v>
      </c>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row>
    <row r="45" spans="1:107" x14ac:dyDescent="0.2">
      <c r="A45" s="59" t="s">
        <v>198</v>
      </c>
      <c r="B45" s="59" t="s">
        <v>199</v>
      </c>
      <c r="C45" s="59" t="s">
        <v>131</v>
      </c>
      <c r="D45" s="59">
        <v>6.17</v>
      </c>
      <c r="E45" s="59">
        <v>0.8</v>
      </c>
      <c r="F45" s="59">
        <v>2.58</v>
      </c>
      <c r="G45" s="59">
        <v>3.5</v>
      </c>
      <c r="H45" s="59">
        <v>0.25</v>
      </c>
      <c r="I45" s="59">
        <v>0.03</v>
      </c>
      <c r="J45" s="59">
        <v>0.01</v>
      </c>
      <c r="K45" s="59" t="s">
        <v>132</v>
      </c>
      <c r="L45" s="59">
        <v>0.38</v>
      </c>
      <c r="M45" s="59">
        <v>2</v>
      </c>
      <c r="N45" s="59">
        <v>20</v>
      </c>
      <c r="O45" s="59">
        <v>22</v>
      </c>
      <c r="P45" s="59">
        <v>846</v>
      </c>
      <c r="Q45" s="59" t="s">
        <v>113</v>
      </c>
      <c r="R45" s="59">
        <v>0.4</v>
      </c>
      <c r="S45" s="59">
        <v>1.1000000000000001</v>
      </c>
      <c r="T45" s="59">
        <v>151</v>
      </c>
      <c r="U45" s="59">
        <v>5.3</v>
      </c>
      <c r="V45" s="59">
        <v>26</v>
      </c>
      <c r="W45" s="59">
        <v>1.3</v>
      </c>
      <c r="X45" s="59">
        <v>53</v>
      </c>
      <c r="Y45" s="59">
        <v>10.59</v>
      </c>
      <c r="Z45" s="59">
        <v>6.86</v>
      </c>
      <c r="AA45" s="59">
        <v>1.41</v>
      </c>
      <c r="AB45" s="59">
        <v>17</v>
      </c>
      <c r="AC45" s="59">
        <v>10.42</v>
      </c>
      <c r="AD45" s="59">
        <v>1</v>
      </c>
      <c r="AE45" s="59">
        <v>18</v>
      </c>
      <c r="AF45" s="59">
        <v>2.2799999999999998</v>
      </c>
      <c r="AG45" s="59">
        <v>0.4</v>
      </c>
      <c r="AH45" s="59">
        <v>71.5</v>
      </c>
      <c r="AI45" s="59">
        <v>14</v>
      </c>
      <c r="AJ45" s="59">
        <v>1.04</v>
      </c>
      <c r="AK45" s="59">
        <v>793</v>
      </c>
      <c r="AL45" s="59">
        <v>4</v>
      </c>
      <c r="AM45" s="59">
        <v>70</v>
      </c>
      <c r="AN45" s="59">
        <v>66.2</v>
      </c>
      <c r="AO45" s="59">
        <v>22</v>
      </c>
      <c r="AP45" s="59">
        <v>178</v>
      </c>
      <c r="AQ45" s="59">
        <v>17.850000000000001</v>
      </c>
      <c r="AR45" s="59">
        <v>120</v>
      </c>
      <c r="AS45" s="59" t="s">
        <v>114</v>
      </c>
      <c r="AT45" s="59">
        <v>21.4</v>
      </c>
      <c r="AU45" s="59">
        <v>7</v>
      </c>
      <c r="AV45" s="59">
        <v>2</v>
      </c>
      <c r="AW45" s="59">
        <v>11.8</v>
      </c>
      <c r="AX45" s="59">
        <v>3</v>
      </c>
      <c r="AY45" s="59">
        <v>159</v>
      </c>
      <c r="AZ45" s="59">
        <v>3.7</v>
      </c>
      <c r="BA45" s="59">
        <v>1.71</v>
      </c>
      <c r="BB45" s="59">
        <v>0.38</v>
      </c>
      <c r="BC45" s="59">
        <v>23.6</v>
      </c>
      <c r="BD45" s="59">
        <v>1</v>
      </c>
      <c r="BE45" s="59">
        <v>1</v>
      </c>
      <c r="BF45" s="59">
        <v>3.91</v>
      </c>
      <c r="BG45" s="59">
        <v>37</v>
      </c>
      <c r="BH45" s="59">
        <v>2</v>
      </c>
      <c r="BI45" s="59">
        <v>57.9</v>
      </c>
      <c r="BJ45" s="59">
        <v>7</v>
      </c>
      <c r="BK45" s="59">
        <v>218</v>
      </c>
      <c r="BL45" s="59">
        <v>640</v>
      </c>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row>
    <row r="46" spans="1:107" x14ac:dyDescent="0.2">
      <c r="A46" s="59"/>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row>
    <row r="47" spans="1:107" x14ac:dyDescent="0.2">
      <c r="A47" s="59"/>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row>
    <row r="48" spans="1:107" x14ac:dyDescent="0.2">
      <c r="A48" s="59"/>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row>
    <row r="49" spans="1:107" x14ac:dyDescent="0.2">
      <c r="A49" s="59"/>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row>
    <row r="50" spans="1:107" x14ac:dyDescent="0.2">
      <c r="A50" s="59"/>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row>
    <row r="51" spans="1:107" x14ac:dyDescent="0.2">
      <c r="A51" s="59"/>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row>
    <row r="52" spans="1:107" x14ac:dyDescent="0.2">
      <c r="A52" s="59"/>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row>
    <row r="53" spans="1:107" x14ac:dyDescent="0.2">
      <c r="A53" s="59"/>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row>
    <row r="54" spans="1:107" x14ac:dyDescent="0.2">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row>
    <row r="55" spans="1:107" x14ac:dyDescent="0.2">
      <c r="A55" s="59"/>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row>
    <row r="56" spans="1:107" x14ac:dyDescent="0.2">
      <c r="A56" s="59"/>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row>
    <row r="57" spans="1:107" x14ac:dyDescent="0.2">
      <c r="A57" s="61"/>
      <c r="B57" s="61"/>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60"/>
      <c r="BN57" s="60"/>
      <c r="BO57" s="60"/>
    </row>
    <row r="58" spans="1:107" x14ac:dyDescent="0.2">
      <c r="A58" s="59"/>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59"/>
      <c r="BA58" s="59"/>
      <c r="BB58" s="59"/>
      <c r="BC58" s="59"/>
      <c r="BD58" s="59"/>
      <c r="BE58" s="59"/>
      <c r="BF58" s="59"/>
      <c r="BG58" s="59"/>
      <c r="BH58" s="59"/>
      <c r="BI58" s="59"/>
      <c r="BJ58" s="59"/>
      <c r="BK58" s="59"/>
      <c r="BL58" s="59"/>
    </row>
    <row r="59" spans="1:107" x14ac:dyDescent="0.2">
      <c r="A59" s="59"/>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c r="AX59" s="59"/>
      <c r="AY59" s="59"/>
      <c r="AZ59" s="59"/>
      <c r="BA59" s="59"/>
      <c r="BB59" s="59"/>
      <c r="BC59" s="59"/>
      <c r="BD59" s="59"/>
      <c r="BE59" s="59"/>
      <c r="BF59" s="59"/>
      <c r="BG59" s="59"/>
      <c r="BH59" s="59"/>
      <c r="BI59" s="59"/>
      <c r="BJ59" s="59"/>
      <c r="BK59" s="59"/>
      <c r="BL59" s="59"/>
    </row>
    <row r="60" spans="1:107" ht="13.5" thickBot="1" x14ac:dyDescent="0.25"/>
    <row r="61" spans="1:107" x14ac:dyDescent="0.2">
      <c r="D61" s="62" t="s">
        <v>70</v>
      </c>
      <c r="E61" s="62" t="s">
        <v>56</v>
      </c>
      <c r="F61" s="62" t="s">
        <v>79</v>
      </c>
      <c r="G61" s="62" t="s">
        <v>76</v>
      </c>
      <c r="H61" s="62" t="s">
        <v>85</v>
      </c>
      <c r="I61" s="62" t="s">
        <v>63</v>
      </c>
      <c r="J61" s="62" t="s">
        <v>65</v>
      </c>
      <c r="K61" s="62" t="s">
        <v>89</v>
      </c>
      <c r="L61" s="62" t="s">
        <v>61</v>
      </c>
      <c r="M61" s="62" t="s">
        <v>68</v>
      </c>
      <c r="N61" s="62" t="s">
        <v>62</v>
      </c>
      <c r="O61" s="62" t="s">
        <v>93</v>
      </c>
      <c r="P61" s="62" t="s">
        <v>98</v>
      </c>
      <c r="Q61" s="63" t="s">
        <v>72</v>
      </c>
      <c r="R61" s="64" t="s">
        <v>97</v>
      </c>
    </row>
    <row r="62" spans="1:107" x14ac:dyDescent="0.2">
      <c r="D62" s="65">
        <v>0.31</v>
      </c>
      <c r="E62" s="65">
        <v>0.80800000000000005</v>
      </c>
      <c r="F62" s="65">
        <v>0.122</v>
      </c>
      <c r="G62" s="65">
        <v>0.6</v>
      </c>
      <c r="H62" s="65">
        <v>0.19500000000000001</v>
      </c>
      <c r="I62" s="65">
        <v>7.3499999999999996E-2</v>
      </c>
      <c r="J62" s="65">
        <v>0.25900000000000001</v>
      </c>
      <c r="K62" s="65">
        <v>4.7399999999999998E-2</v>
      </c>
      <c r="L62" s="65">
        <v>0.32200000000000001</v>
      </c>
      <c r="M62" s="65">
        <v>7.1800000000000003E-2</v>
      </c>
      <c r="N62" s="65">
        <v>0.21</v>
      </c>
      <c r="O62" s="65">
        <v>3.2399999999999998E-2</v>
      </c>
      <c r="P62" s="65">
        <v>0.20899999999999999</v>
      </c>
      <c r="Q62" s="66">
        <v>3.2199999999999999E-2</v>
      </c>
      <c r="R62" s="65">
        <v>2.1</v>
      </c>
    </row>
    <row r="63" spans="1:107" x14ac:dyDescent="0.2">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row>
    <row r="64" spans="1:107" x14ac:dyDescent="0.2">
      <c r="A64" s="9" t="s">
        <v>6</v>
      </c>
      <c r="B64" s="9" t="s">
        <v>7</v>
      </c>
      <c r="C64" s="9" t="s">
        <v>8</v>
      </c>
      <c r="D64" s="18" t="s">
        <v>325</v>
      </c>
      <c r="E64" s="18"/>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row>
    <row r="65" spans="1:18" ht="13.5" customHeight="1" thickBot="1" x14ac:dyDescent="0.25">
      <c r="A65" s="55"/>
      <c r="B65" s="55"/>
      <c r="C65" s="55"/>
      <c r="D65" s="67" t="s">
        <v>326</v>
      </c>
      <c r="E65" s="67" t="s">
        <v>327</v>
      </c>
      <c r="F65" s="68" t="s">
        <v>328</v>
      </c>
      <c r="G65" s="68" t="s">
        <v>329</v>
      </c>
      <c r="H65" s="68" t="s">
        <v>330</v>
      </c>
      <c r="I65" s="68" t="s">
        <v>331</v>
      </c>
      <c r="J65" s="68" t="s">
        <v>65</v>
      </c>
      <c r="K65" s="68" t="s">
        <v>89</v>
      </c>
      <c r="L65" s="68" t="s">
        <v>332</v>
      </c>
      <c r="M65" s="68" t="s">
        <v>333</v>
      </c>
      <c r="N65" s="68" t="s">
        <v>334</v>
      </c>
      <c r="O65" s="68" t="s">
        <v>335</v>
      </c>
      <c r="P65" s="68" t="s">
        <v>336</v>
      </c>
      <c r="Q65" s="68" t="s">
        <v>337</v>
      </c>
      <c r="R65" s="69" t="s">
        <v>97</v>
      </c>
    </row>
    <row r="66" spans="1:18" x14ac:dyDescent="0.2">
      <c r="A66" s="12" t="str">
        <f t="shared" ref="A66:C81" si="0">+A8</f>
        <v>C-569533</v>
      </c>
      <c r="B66" s="12" t="str">
        <f t="shared" si="0"/>
        <v>23-BK1-SU1-Fine</v>
      </c>
      <c r="C66" s="12" t="str">
        <f t="shared" si="0"/>
        <v>Sample coordinates are from the middle of the pile sampled.</v>
      </c>
      <c r="D66" s="70">
        <f t="shared" ref="D66:D117" si="1">+AH8/D$62</f>
        <v>153.87096774193549</v>
      </c>
      <c r="E66" s="70">
        <f t="shared" ref="E66:E117" si="2">+T8/E$62</f>
        <v>102.35148514851485</v>
      </c>
      <c r="F66" s="70">
        <f t="shared" ref="F66:F117" si="3">+AQ8/F$62</f>
        <v>77.131147540983605</v>
      </c>
      <c r="G66" s="70">
        <f t="shared" ref="G66:G117" si="4">+AN8/G$62</f>
        <v>56.5</v>
      </c>
      <c r="H66" s="70">
        <f t="shared" ref="H66:H117" si="5">+AW8/H$62</f>
        <v>26.666666666666668</v>
      </c>
      <c r="I66" s="70">
        <f t="shared" ref="I66:I117" si="6">+AA8/I$62</f>
        <v>13.469387755102041</v>
      </c>
      <c r="J66" s="70">
        <f t="shared" ref="J66:J117" si="7">+AC8/J$62</f>
        <v>13.938223938223937</v>
      </c>
      <c r="K66" s="70">
        <f t="shared" ref="K66:K117" si="8">+BA8/K$62</f>
        <v>10.337552742616033</v>
      </c>
      <c r="L66" s="70">
        <f t="shared" ref="L66:L117" si="9">+Y8/L$62</f>
        <v>8.5714285714285712</v>
      </c>
      <c r="M66" s="70">
        <f t="shared" ref="M66:M117" si="10">+AF8/M$62</f>
        <v>7.6601671309192207</v>
      </c>
      <c r="N66" s="70">
        <f t="shared" ref="N66:N117" si="11">+Z8/N$62</f>
        <v>7.6190476190476195</v>
      </c>
      <c r="O66" s="70">
        <f t="shared" ref="O66:O117" si="12">+BE8/O$62</f>
        <v>7.0987654320987659</v>
      </c>
      <c r="P66" s="70">
        <f t="shared" ref="P66:P117" si="13">+BJ8/P$62</f>
        <v>7.6555023923444985</v>
      </c>
      <c r="Q66" s="70">
        <f t="shared" ref="Q66:Q117" si="14">+AJ8/Q$62</f>
        <v>7.7639751552795033</v>
      </c>
      <c r="R66" s="70">
        <f t="shared" ref="R66:R117" si="15">+BI8/R$62</f>
        <v>7.2380952380952372</v>
      </c>
    </row>
    <row r="67" spans="1:18" x14ac:dyDescent="0.2">
      <c r="A67" s="12" t="str">
        <f t="shared" si="0"/>
        <v>C-569534</v>
      </c>
      <c r="B67" s="12" t="str">
        <f t="shared" si="0"/>
        <v>23-BK1-SU1-Coarse</v>
      </c>
      <c r="C67" s="12" t="str">
        <f t="shared" si="0"/>
        <v>Sample coordinates are from the middle of the pile sampled.</v>
      </c>
      <c r="D67" s="70">
        <f t="shared" si="1"/>
        <v>155.16129032258064</v>
      </c>
      <c r="E67" s="70">
        <f t="shared" si="2"/>
        <v>107.79702970297028</v>
      </c>
      <c r="F67" s="70">
        <f t="shared" si="3"/>
        <v>81.311475409836063</v>
      </c>
      <c r="G67" s="70">
        <f t="shared" si="4"/>
        <v>59</v>
      </c>
      <c r="H67" s="70">
        <f t="shared" si="5"/>
        <v>29.23076923076923</v>
      </c>
      <c r="I67" s="70">
        <f t="shared" si="6"/>
        <v>12.789115646258503</v>
      </c>
      <c r="J67" s="70">
        <f t="shared" si="7"/>
        <v>14.903474903474903</v>
      </c>
      <c r="K67" s="70">
        <f t="shared" si="8"/>
        <v>10.970464135021098</v>
      </c>
      <c r="L67" s="70">
        <f t="shared" si="9"/>
        <v>9.0683229813664585</v>
      </c>
      <c r="M67" s="70">
        <f t="shared" si="10"/>
        <v>8.0779944289693582</v>
      </c>
      <c r="N67" s="70">
        <f t="shared" si="11"/>
        <v>7.6666666666666679</v>
      </c>
      <c r="O67" s="70">
        <f t="shared" si="12"/>
        <v>7.7160493827160499</v>
      </c>
      <c r="P67" s="70">
        <f t="shared" si="13"/>
        <v>7.6555023923444985</v>
      </c>
      <c r="Q67" s="70">
        <f t="shared" si="14"/>
        <v>8.0745341614906838</v>
      </c>
      <c r="R67" s="70">
        <f t="shared" si="15"/>
        <v>7.4285714285714279</v>
      </c>
    </row>
    <row r="68" spans="1:18" x14ac:dyDescent="0.2">
      <c r="A68" s="12" t="str">
        <f t="shared" si="0"/>
        <v>C-569535</v>
      </c>
      <c r="B68" s="12" t="str">
        <f t="shared" si="0"/>
        <v>23-BK1-SU2-Fine</v>
      </c>
      <c r="C68" s="12" t="str">
        <f t="shared" si="0"/>
        <v>Sample coordinates are from the middle of the pile sampled.</v>
      </c>
      <c r="D68" s="70">
        <f t="shared" si="1"/>
        <v>150</v>
      </c>
      <c r="E68" s="70">
        <f t="shared" si="2"/>
        <v>101.85643564356435</v>
      </c>
      <c r="F68" s="70">
        <f t="shared" si="3"/>
        <v>77.213114754098356</v>
      </c>
      <c r="G68" s="70">
        <f t="shared" si="4"/>
        <v>57.000000000000007</v>
      </c>
      <c r="H68" s="70">
        <f t="shared" si="5"/>
        <v>28.717948717948715</v>
      </c>
      <c r="I68" s="70">
        <f t="shared" si="6"/>
        <v>16.19047619047619</v>
      </c>
      <c r="J68" s="70">
        <f t="shared" si="7"/>
        <v>15.057915057915057</v>
      </c>
      <c r="K68" s="70">
        <f t="shared" si="8"/>
        <v>11.18143459915612</v>
      </c>
      <c r="L68" s="70">
        <f t="shared" si="9"/>
        <v>8.9130434782608692</v>
      </c>
      <c r="M68" s="70">
        <f t="shared" si="10"/>
        <v>8.0779944289693582</v>
      </c>
      <c r="N68" s="70">
        <f t="shared" si="11"/>
        <v>7.7142857142857153</v>
      </c>
      <c r="O68" s="70">
        <f t="shared" si="12"/>
        <v>7.0987654320987659</v>
      </c>
      <c r="P68" s="70">
        <f t="shared" si="13"/>
        <v>7.6555023923444985</v>
      </c>
      <c r="Q68" s="70">
        <f t="shared" si="14"/>
        <v>7.4534161490683228</v>
      </c>
      <c r="R68" s="70">
        <f t="shared" si="15"/>
        <v>6.9523809523809517</v>
      </c>
    </row>
    <row r="69" spans="1:18" x14ac:dyDescent="0.2">
      <c r="A69" s="12" t="str">
        <f t="shared" si="0"/>
        <v>C-569536</v>
      </c>
      <c r="B69" s="12" t="str">
        <f t="shared" si="0"/>
        <v>23-BK1-SU2-Coarse</v>
      </c>
      <c r="C69" s="12" t="str">
        <f t="shared" si="0"/>
        <v>Sample coordinates are from the middle of the pile sampled.</v>
      </c>
      <c r="D69" s="70">
        <f t="shared" si="1"/>
        <v>150.64516129032259</v>
      </c>
      <c r="E69" s="70">
        <f t="shared" si="2"/>
        <v>102.22772277227722</v>
      </c>
      <c r="F69" s="70">
        <f t="shared" si="3"/>
        <v>80.819672131147541</v>
      </c>
      <c r="G69" s="70">
        <f t="shared" si="4"/>
        <v>60.333333333333343</v>
      </c>
      <c r="H69" s="70">
        <f t="shared" si="5"/>
        <v>29.23076923076923</v>
      </c>
      <c r="I69" s="70">
        <f t="shared" si="6"/>
        <v>16.462585034013607</v>
      </c>
      <c r="J69" s="70">
        <f t="shared" si="7"/>
        <v>15.868725868725869</v>
      </c>
      <c r="K69" s="70">
        <f t="shared" si="8"/>
        <v>12.236286919831223</v>
      </c>
      <c r="L69" s="70">
        <f t="shared" si="9"/>
        <v>10.093167701863354</v>
      </c>
      <c r="M69" s="70">
        <f t="shared" si="10"/>
        <v>8.7743732590529238</v>
      </c>
      <c r="N69" s="70">
        <f t="shared" si="11"/>
        <v>8.5238095238095237</v>
      </c>
      <c r="O69" s="70">
        <f t="shared" si="12"/>
        <v>8.3333333333333339</v>
      </c>
      <c r="P69" s="70">
        <f t="shared" si="13"/>
        <v>8.6124401913875612</v>
      </c>
      <c r="Q69" s="70">
        <f t="shared" si="14"/>
        <v>8.6956521739130448</v>
      </c>
      <c r="R69" s="70">
        <f t="shared" si="15"/>
        <v>8.428571428571427</v>
      </c>
    </row>
    <row r="70" spans="1:18" x14ac:dyDescent="0.2">
      <c r="A70" s="12" t="str">
        <f t="shared" si="0"/>
        <v>C-569537</v>
      </c>
      <c r="B70" s="12" t="str">
        <f t="shared" si="0"/>
        <v>23-BK1-SU3-Fine</v>
      </c>
      <c r="C70" s="12" t="str">
        <f t="shared" si="0"/>
        <v>Sample coordinates are from the middle of the pile sampled.</v>
      </c>
      <c r="D70" s="70">
        <f t="shared" si="1"/>
        <v>92.258064516129039</v>
      </c>
      <c r="E70" s="70">
        <f t="shared" si="2"/>
        <v>61.757425742574249</v>
      </c>
      <c r="F70" s="70">
        <f t="shared" si="3"/>
        <v>46.721311475409841</v>
      </c>
      <c r="G70" s="70">
        <f t="shared" si="4"/>
        <v>33.833333333333336</v>
      </c>
      <c r="H70" s="70">
        <f t="shared" si="5"/>
        <v>16.923076923076923</v>
      </c>
      <c r="I70" s="70">
        <f t="shared" si="6"/>
        <v>7.7551020408163263</v>
      </c>
      <c r="J70" s="70">
        <f t="shared" si="7"/>
        <v>7.7606177606177598</v>
      </c>
      <c r="K70" s="70">
        <f t="shared" si="8"/>
        <v>6.1181434599156113</v>
      </c>
      <c r="L70" s="70">
        <f t="shared" si="9"/>
        <v>4.7515527950310554</v>
      </c>
      <c r="M70" s="70">
        <f t="shared" si="10"/>
        <v>3.8997214484679668</v>
      </c>
      <c r="N70" s="70">
        <f t="shared" si="11"/>
        <v>3.8095238095238098</v>
      </c>
      <c r="O70" s="70">
        <f t="shared" si="12"/>
        <v>3.3950617283950622</v>
      </c>
      <c r="P70" s="70">
        <f t="shared" si="13"/>
        <v>3.8277511961722492</v>
      </c>
      <c r="Q70" s="70">
        <f t="shared" si="14"/>
        <v>3.7267080745341614</v>
      </c>
      <c r="R70" s="70">
        <f t="shared" si="15"/>
        <v>3.8095238095238093</v>
      </c>
    </row>
    <row r="71" spans="1:18" x14ac:dyDescent="0.2">
      <c r="A71" s="12" t="str">
        <f t="shared" si="0"/>
        <v>C-569538</v>
      </c>
      <c r="B71" s="12" t="str">
        <f t="shared" si="0"/>
        <v>SAR-L.1</v>
      </c>
      <c r="C71" s="12" t="str">
        <f t="shared" si="0"/>
        <v/>
      </c>
      <c r="D71" s="70">
        <f t="shared" si="1"/>
        <v>249.35483870967741</v>
      </c>
      <c r="E71" s="70">
        <f t="shared" si="2"/>
        <v>198.019801980198</v>
      </c>
      <c r="F71" s="70">
        <f t="shared" si="3"/>
        <v>154.50819672131149</v>
      </c>
      <c r="G71" s="70">
        <f t="shared" si="4"/>
        <v>117.83333333333334</v>
      </c>
      <c r="H71" s="70">
        <f t="shared" si="5"/>
        <v>63.589743589743591</v>
      </c>
      <c r="I71" s="70">
        <f t="shared" si="6"/>
        <v>20.136054421768709</v>
      </c>
      <c r="J71" s="70">
        <f t="shared" si="7"/>
        <v>40.270270270270267</v>
      </c>
      <c r="K71" s="70">
        <f t="shared" si="8"/>
        <v>36.286919831223628</v>
      </c>
      <c r="L71" s="70">
        <f t="shared" si="9"/>
        <v>32.111801242236027</v>
      </c>
      <c r="M71" s="70">
        <f t="shared" si="10"/>
        <v>30.083565459610028</v>
      </c>
      <c r="N71" s="70">
        <f t="shared" si="11"/>
        <v>29.380952380952383</v>
      </c>
      <c r="O71" s="70">
        <f t="shared" si="12"/>
        <v>29.012345679012345</v>
      </c>
      <c r="P71" s="70">
        <f t="shared" si="13"/>
        <v>31.100478468899524</v>
      </c>
      <c r="Q71" s="70">
        <f t="shared" si="14"/>
        <v>28.260869565217394</v>
      </c>
      <c r="R71" s="70">
        <f t="shared" si="15"/>
        <v>27.761904761904759</v>
      </c>
    </row>
    <row r="72" spans="1:18" x14ac:dyDescent="0.2">
      <c r="A72" s="12" t="str">
        <f t="shared" si="0"/>
        <v>C-569539</v>
      </c>
      <c r="B72" s="12" t="str">
        <f t="shared" si="0"/>
        <v>23-BK1-SU3-Coarse</v>
      </c>
      <c r="C72" s="12" t="str">
        <f t="shared" si="0"/>
        <v>Sample coordinates are from the middle of the pile sampled.</v>
      </c>
      <c r="D72" s="70">
        <f t="shared" si="1"/>
        <v>90.322580645161295</v>
      </c>
      <c r="E72" s="70">
        <f t="shared" si="2"/>
        <v>62.004950495049506</v>
      </c>
      <c r="F72" s="70">
        <f t="shared" si="3"/>
        <v>47.868852459016395</v>
      </c>
      <c r="G72" s="70">
        <f t="shared" si="4"/>
        <v>35.333333333333336</v>
      </c>
      <c r="H72" s="70">
        <f t="shared" si="5"/>
        <v>17.435897435897434</v>
      </c>
      <c r="I72" s="70">
        <f t="shared" si="6"/>
        <v>7.8911564625850339</v>
      </c>
      <c r="J72" s="70">
        <f t="shared" si="7"/>
        <v>9.5366795366795376</v>
      </c>
      <c r="K72" s="70">
        <f t="shared" si="8"/>
        <v>7.1729957805907185</v>
      </c>
      <c r="L72" s="70">
        <f t="shared" si="9"/>
        <v>6.3975155279503104</v>
      </c>
      <c r="M72" s="70">
        <f t="shared" si="10"/>
        <v>5.5710306406685239</v>
      </c>
      <c r="N72" s="70">
        <f t="shared" si="11"/>
        <v>5.3333333333333339</v>
      </c>
      <c r="O72" s="70">
        <f t="shared" si="12"/>
        <v>5.2469135802469147</v>
      </c>
      <c r="P72" s="70">
        <f t="shared" si="13"/>
        <v>5.741626794258373</v>
      </c>
      <c r="Q72" s="70">
        <f t="shared" si="14"/>
        <v>5.9006211180124222</v>
      </c>
      <c r="R72" s="70">
        <f t="shared" si="15"/>
        <v>5.2380952380952381</v>
      </c>
    </row>
    <row r="73" spans="1:18" x14ac:dyDescent="0.2">
      <c r="A73" s="12" t="str">
        <f t="shared" si="0"/>
        <v>C-569540</v>
      </c>
      <c r="B73" s="12" t="str">
        <f t="shared" si="0"/>
        <v>23-BK1-SU4-Fine</v>
      </c>
      <c r="C73" s="12" t="str">
        <f t="shared" si="0"/>
        <v>Sample coordinates are from the middle of the pile sampled.</v>
      </c>
      <c r="D73" s="70">
        <f t="shared" si="1"/>
        <v>145.16129032258064</v>
      </c>
      <c r="E73" s="70">
        <f t="shared" si="2"/>
        <v>97.400990099009903</v>
      </c>
      <c r="F73" s="70">
        <f t="shared" si="3"/>
        <v>75.655737704918039</v>
      </c>
      <c r="G73" s="70">
        <f t="shared" si="4"/>
        <v>55.833333333333336</v>
      </c>
      <c r="H73" s="70">
        <f t="shared" si="5"/>
        <v>28.205128205128204</v>
      </c>
      <c r="I73" s="70">
        <f t="shared" si="6"/>
        <v>15.374149659863946</v>
      </c>
      <c r="J73" s="70">
        <f t="shared" si="7"/>
        <v>15.444015444015443</v>
      </c>
      <c r="K73" s="70">
        <f t="shared" si="8"/>
        <v>12.025316455696203</v>
      </c>
      <c r="L73" s="70">
        <f t="shared" si="9"/>
        <v>10.155279503105589</v>
      </c>
      <c r="M73" s="70">
        <f t="shared" si="10"/>
        <v>8.7743732590529238</v>
      </c>
      <c r="N73" s="70">
        <f t="shared" si="11"/>
        <v>8.8095238095238102</v>
      </c>
      <c r="O73" s="70">
        <f t="shared" si="12"/>
        <v>8.0246913580246915</v>
      </c>
      <c r="P73" s="70">
        <f t="shared" si="13"/>
        <v>9.0909090909090917</v>
      </c>
      <c r="Q73" s="70">
        <f t="shared" si="14"/>
        <v>8.3850931677018643</v>
      </c>
      <c r="R73" s="70">
        <f t="shared" si="15"/>
        <v>8.3809523809523814</v>
      </c>
    </row>
    <row r="74" spans="1:18" x14ac:dyDescent="0.2">
      <c r="A74" s="12" t="str">
        <f t="shared" si="0"/>
        <v>C-569541</v>
      </c>
      <c r="B74" s="12" t="str">
        <f t="shared" si="0"/>
        <v>23-BK1-SU4-Coarse</v>
      </c>
      <c r="C74" s="12" t="str">
        <f t="shared" si="0"/>
        <v>Sample coordinates are from the middle of the pile sampled.</v>
      </c>
      <c r="D74" s="70">
        <f t="shared" si="1"/>
        <v>137.09677419354838</v>
      </c>
      <c r="E74" s="70">
        <f t="shared" si="2"/>
        <v>94.059405940594047</v>
      </c>
      <c r="F74" s="70">
        <f t="shared" si="3"/>
        <v>74.344262295081975</v>
      </c>
      <c r="G74" s="70">
        <f t="shared" si="4"/>
        <v>55.666666666666664</v>
      </c>
      <c r="H74" s="70">
        <f t="shared" si="5"/>
        <v>28.717948717948715</v>
      </c>
      <c r="I74" s="70">
        <f t="shared" si="6"/>
        <v>15.646258503401361</v>
      </c>
      <c r="J74" s="70">
        <f t="shared" si="7"/>
        <v>17.451737451737451</v>
      </c>
      <c r="K74" s="70">
        <f t="shared" si="8"/>
        <v>13.502109704641351</v>
      </c>
      <c r="L74" s="70">
        <f t="shared" si="9"/>
        <v>11.770186335403727</v>
      </c>
      <c r="M74" s="70">
        <f t="shared" si="10"/>
        <v>10.863509749303621</v>
      </c>
      <c r="N74" s="70">
        <f t="shared" si="11"/>
        <v>11.142857142857142</v>
      </c>
      <c r="O74" s="70">
        <f t="shared" si="12"/>
        <v>9.8765432098765444</v>
      </c>
      <c r="P74" s="70">
        <f t="shared" si="13"/>
        <v>10.526315789473685</v>
      </c>
      <c r="Q74" s="70">
        <f t="shared" si="14"/>
        <v>10.559006211180126</v>
      </c>
      <c r="R74" s="70">
        <f t="shared" si="15"/>
        <v>10.19047619047619</v>
      </c>
    </row>
    <row r="75" spans="1:18" x14ac:dyDescent="0.2">
      <c r="A75" s="12" t="str">
        <f t="shared" si="0"/>
        <v>C-569542</v>
      </c>
      <c r="B75" s="12" t="str">
        <f t="shared" si="0"/>
        <v>23-BK1-SU4-Duplicate-Fine</v>
      </c>
      <c r="C75" s="12" t="str">
        <f t="shared" si="0"/>
        <v>Sample coordinates are from the middle of the pile sampled.</v>
      </c>
      <c r="D75" s="70">
        <f t="shared" si="1"/>
        <v>151.93548387096774</v>
      </c>
      <c r="E75" s="70">
        <f t="shared" si="2"/>
        <v>100.37128712871286</v>
      </c>
      <c r="F75" s="70">
        <f t="shared" si="3"/>
        <v>75.245901639344268</v>
      </c>
      <c r="G75" s="70">
        <f t="shared" si="4"/>
        <v>54.666666666666664</v>
      </c>
      <c r="H75" s="70">
        <f t="shared" si="5"/>
        <v>25.128205128205128</v>
      </c>
      <c r="I75" s="70">
        <f t="shared" si="6"/>
        <v>13.605442176870749</v>
      </c>
      <c r="J75" s="70">
        <f t="shared" si="7"/>
        <v>14.015444015444015</v>
      </c>
      <c r="K75" s="70">
        <f t="shared" si="8"/>
        <v>10.759493670886076</v>
      </c>
      <c r="L75" s="70">
        <f t="shared" si="9"/>
        <v>8.9130434782608692</v>
      </c>
      <c r="M75" s="70">
        <f t="shared" si="10"/>
        <v>8.0779944289693582</v>
      </c>
      <c r="N75" s="70">
        <f t="shared" si="11"/>
        <v>7.8571428571428568</v>
      </c>
      <c r="O75" s="70">
        <f t="shared" si="12"/>
        <v>7.4074074074074074</v>
      </c>
      <c r="P75" s="70">
        <f t="shared" si="13"/>
        <v>8.133971291866029</v>
      </c>
      <c r="Q75" s="70">
        <f t="shared" si="14"/>
        <v>7.7639751552795033</v>
      </c>
      <c r="R75" s="70">
        <f t="shared" si="15"/>
        <v>7.7619047619047619</v>
      </c>
    </row>
    <row r="76" spans="1:18" x14ac:dyDescent="0.2">
      <c r="A76" s="12" t="str">
        <f t="shared" si="0"/>
        <v>C-569543</v>
      </c>
      <c r="B76" s="12" t="str">
        <f t="shared" si="0"/>
        <v>23-BK1-SU4-Duplicate-Coarse</v>
      </c>
      <c r="C76" s="12" t="str">
        <f t="shared" si="0"/>
        <v>Sample coordinates are from the middle of the pile sampled.</v>
      </c>
      <c r="D76" s="70">
        <f t="shared" si="1"/>
        <v>128.38709677419354</v>
      </c>
      <c r="E76" s="70">
        <f t="shared" si="2"/>
        <v>87.747524752475243</v>
      </c>
      <c r="F76" s="70">
        <f t="shared" si="3"/>
        <v>68.032786885245912</v>
      </c>
      <c r="G76" s="70">
        <f t="shared" si="4"/>
        <v>51.5</v>
      </c>
      <c r="H76" s="70">
        <f t="shared" si="5"/>
        <v>26.666666666666668</v>
      </c>
      <c r="I76" s="70">
        <f t="shared" si="6"/>
        <v>14.14965986394558</v>
      </c>
      <c r="J76" s="70">
        <f t="shared" si="7"/>
        <v>14.980694980694979</v>
      </c>
      <c r="K76" s="70">
        <f t="shared" si="8"/>
        <v>11.603375527426161</v>
      </c>
      <c r="L76" s="70">
        <f t="shared" si="9"/>
        <v>9.9068322981366457</v>
      </c>
      <c r="M76" s="70">
        <f t="shared" si="10"/>
        <v>8.9136490250696383</v>
      </c>
      <c r="N76" s="70">
        <f t="shared" si="11"/>
        <v>8.8571428571428577</v>
      </c>
      <c r="O76" s="70">
        <f t="shared" si="12"/>
        <v>8.6419753086419764</v>
      </c>
      <c r="P76" s="70">
        <f t="shared" si="13"/>
        <v>9.0909090909090917</v>
      </c>
      <c r="Q76" s="70">
        <f t="shared" si="14"/>
        <v>9.0062111801242235</v>
      </c>
      <c r="R76" s="70">
        <f t="shared" si="15"/>
        <v>8.2857142857142847</v>
      </c>
    </row>
    <row r="77" spans="1:18" x14ac:dyDescent="0.2">
      <c r="A77" s="12" t="str">
        <f t="shared" si="0"/>
        <v>C-569544</v>
      </c>
      <c r="B77" s="12" t="str">
        <f t="shared" si="0"/>
        <v>23-BK1-SU5-Fine</v>
      </c>
      <c r="C77" s="12" t="str">
        <f t="shared" si="0"/>
        <v>Sample coordinates are from the middle of the pile sampled.</v>
      </c>
      <c r="D77" s="70">
        <f t="shared" si="1"/>
        <v>156.7741935483871</v>
      </c>
      <c r="E77" s="70">
        <f t="shared" si="2"/>
        <v>107.17821782178217</v>
      </c>
      <c r="F77" s="70">
        <f t="shared" si="3"/>
        <v>80.73770491803279</v>
      </c>
      <c r="G77" s="70">
        <f t="shared" si="4"/>
        <v>59.666666666666664</v>
      </c>
      <c r="H77" s="70">
        <f t="shared" si="5"/>
        <v>29.23076923076923</v>
      </c>
      <c r="I77" s="70">
        <f t="shared" si="6"/>
        <v>14.557823129251702</v>
      </c>
      <c r="J77" s="70">
        <f t="shared" si="7"/>
        <v>14.401544401544401</v>
      </c>
      <c r="K77" s="70">
        <f t="shared" si="8"/>
        <v>10.548523206751055</v>
      </c>
      <c r="L77" s="70">
        <f t="shared" si="9"/>
        <v>8.2608695652173907</v>
      </c>
      <c r="M77" s="70">
        <f t="shared" si="10"/>
        <v>6.9637883008356543</v>
      </c>
      <c r="N77" s="70">
        <f t="shared" si="11"/>
        <v>6.9523809523809526</v>
      </c>
      <c r="O77" s="70">
        <f t="shared" si="12"/>
        <v>6.7901234567901243</v>
      </c>
      <c r="P77" s="70">
        <f t="shared" si="13"/>
        <v>7.1770334928229671</v>
      </c>
      <c r="Q77" s="70">
        <f t="shared" si="14"/>
        <v>7.1428571428571432</v>
      </c>
      <c r="R77" s="70">
        <f t="shared" si="15"/>
        <v>6.5238095238095228</v>
      </c>
    </row>
    <row r="78" spans="1:18" x14ac:dyDescent="0.2">
      <c r="A78" s="12" t="str">
        <f t="shared" si="0"/>
        <v>C-569545</v>
      </c>
      <c r="B78" s="12" t="str">
        <f t="shared" si="0"/>
        <v>23-BK1-SU5-Coarse</v>
      </c>
      <c r="C78" s="12" t="str">
        <f t="shared" si="0"/>
        <v>Sample coordinates are from the middle of the pile sampled.</v>
      </c>
      <c r="D78" s="70">
        <f t="shared" si="1"/>
        <v>140.96774193548387</v>
      </c>
      <c r="E78" s="70">
        <f t="shared" si="2"/>
        <v>98.267326732673268</v>
      </c>
      <c r="F78" s="70">
        <f t="shared" si="3"/>
        <v>77.213114754098356</v>
      </c>
      <c r="G78" s="70">
        <f t="shared" si="4"/>
        <v>57.5</v>
      </c>
      <c r="H78" s="70">
        <f t="shared" si="5"/>
        <v>28.205128205128204</v>
      </c>
      <c r="I78" s="70">
        <f t="shared" si="6"/>
        <v>14.965986394557826</v>
      </c>
      <c r="J78" s="70">
        <f t="shared" si="7"/>
        <v>15.250965250965251</v>
      </c>
      <c r="K78" s="70">
        <f t="shared" si="8"/>
        <v>12.025316455696203</v>
      </c>
      <c r="L78" s="70">
        <f t="shared" si="9"/>
        <v>10.155279503105589</v>
      </c>
      <c r="M78" s="70">
        <f t="shared" si="10"/>
        <v>9.0529247910863511</v>
      </c>
      <c r="N78" s="70">
        <f t="shared" si="11"/>
        <v>9.238095238095239</v>
      </c>
      <c r="O78" s="70">
        <f t="shared" si="12"/>
        <v>8.9506172839506171</v>
      </c>
      <c r="P78" s="70">
        <f t="shared" si="13"/>
        <v>9.0909090909090917</v>
      </c>
      <c r="Q78" s="70">
        <f t="shared" si="14"/>
        <v>9.0062111801242235</v>
      </c>
      <c r="R78" s="70">
        <f t="shared" si="15"/>
        <v>8.3809523809523814</v>
      </c>
    </row>
    <row r="79" spans="1:18" x14ac:dyDescent="0.2">
      <c r="A79" s="12" t="str">
        <f t="shared" si="0"/>
        <v>C-569546</v>
      </c>
      <c r="B79" s="12" t="str">
        <f t="shared" si="0"/>
        <v>23-BK1-SU6-Fine</v>
      </c>
      <c r="C79" s="12" t="str">
        <f t="shared" si="0"/>
        <v>Sample coordinates are from the middle of the pile sampled.</v>
      </c>
      <c r="D79" s="70">
        <f t="shared" si="1"/>
        <v>187.09677419354838</v>
      </c>
      <c r="E79" s="70">
        <f t="shared" si="2"/>
        <v>129.95049504950495</v>
      </c>
      <c r="F79" s="70">
        <f t="shared" si="3"/>
        <v>101.31147540983606</v>
      </c>
      <c r="G79" s="70">
        <f t="shared" si="4"/>
        <v>76.5</v>
      </c>
      <c r="H79" s="70">
        <f t="shared" si="5"/>
        <v>37.435897435897431</v>
      </c>
      <c r="I79" s="70">
        <f t="shared" si="6"/>
        <v>21.496598639455783</v>
      </c>
      <c r="J79" s="70">
        <f t="shared" si="7"/>
        <v>20.849420849420849</v>
      </c>
      <c r="K79" s="70">
        <f t="shared" si="8"/>
        <v>14.978902953586498</v>
      </c>
      <c r="L79" s="70">
        <f t="shared" si="9"/>
        <v>11.428571428571429</v>
      </c>
      <c r="M79" s="70">
        <f t="shared" si="10"/>
        <v>9.7493036211699149</v>
      </c>
      <c r="N79" s="70">
        <f t="shared" si="11"/>
        <v>9.4285714285714288</v>
      </c>
      <c r="O79" s="70">
        <f t="shared" si="12"/>
        <v>8.6419753086419764</v>
      </c>
      <c r="P79" s="70">
        <f t="shared" si="13"/>
        <v>8.6124401913875612</v>
      </c>
      <c r="Q79" s="70">
        <f t="shared" si="14"/>
        <v>8.6956521739130448</v>
      </c>
      <c r="R79" s="70">
        <f t="shared" si="15"/>
        <v>8.9999999999999982</v>
      </c>
    </row>
    <row r="80" spans="1:18" x14ac:dyDescent="0.2">
      <c r="A80" s="12" t="str">
        <f t="shared" si="0"/>
        <v>C-569547</v>
      </c>
      <c r="B80" s="12" t="str">
        <f t="shared" si="0"/>
        <v>23-BK1-SU6-Coarse</v>
      </c>
      <c r="C80" s="12" t="str">
        <f t="shared" si="0"/>
        <v>Sample coordinates are from the middle of the pile sampled.</v>
      </c>
      <c r="D80" s="70">
        <f t="shared" si="1"/>
        <v>228.06451612903226</v>
      </c>
      <c r="E80" s="70">
        <f t="shared" si="2"/>
        <v>155.94059405940592</v>
      </c>
      <c r="F80" s="70">
        <f t="shared" si="3"/>
        <v>119.67213114754098</v>
      </c>
      <c r="G80" s="70">
        <f t="shared" si="4"/>
        <v>89.166666666666671</v>
      </c>
      <c r="H80" s="70">
        <f t="shared" si="5"/>
        <v>43.07692307692308</v>
      </c>
      <c r="I80" s="70">
        <f t="shared" si="6"/>
        <v>24.489795918367349</v>
      </c>
      <c r="J80" s="70">
        <f t="shared" si="7"/>
        <v>23.01158301158301</v>
      </c>
      <c r="K80" s="70">
        <f t="shared" si="8"/>
        <v>16.455696202531648</v>
      </c>
      <c r="L80" s="70">
        <f t="shared" si="9"/>
        <v>13.198757763975156</v>
      </c>
      <c r="M80" s="70">
        <f t="shared" si="10"/>
        <v>11.559888579387186</v>
      </c>
      <c r="N80" s="70">
        <f t="shared" si="11"/>
        <v>11.238095238095237</v>
      </c>
      <c r="O80" s="70">
        <f t="shared" si="12"/>
        <v>10.185185185185187</v>
      </c>
      <c r="P80" s="70">
        <f t="shared" si="13"/>
        <v>10.526315789473685</v>
      </c>
      <c r="Q80" s="70">
        <f t="shared" si="14"/>
        <v>9.937888198757765</v>
      </c>
      <c r="R80" s="70">
        <f t="shared" si="15"/>
        <v>10.714285714285714</v>
      </c>
    </row>
    <row r="81" spans="1:18" x14ac:dyDescent="0.2">
      <c r="A81" s="12" t="str">
        <f t="shared" si="0"/>
        <v>C-569548</v>
      </c>
      <c r="B81" s="12" t="str">
        <f t="shared" si="0"/>
        <v>23-BK1-SU6-Dup-Fine</v>
      </c>
      <c r="C81" s="12" t="str">
        <f t="shared" si="0"/>
        <v>Sample coordinates are from the middle of the pile sampled.</v>
      </c>
      <c r="D81" s="70">
        <f t="shared" si="1"/>
        <v>185.16129032258064</v>
      </c>
      <c r="E81" s="70">
        <f t="shared" si="2"/>
        <v>126.23762376237623</v>
      </c>
      <c r="F81" s="70">
        <f t="shared" si="3"/>
        <v>97.704918032786892</v>
      </c>
      <c r="G81" s="70">
        <f t="shared" si="4"/>
        <v>73.666666666666671</v>
      </c>
      <c r="H81" s="70">
        <f t="shared" si="5"/>
        <v>35.384615384615387</v>
      </c>
      <c r="I81" s="70">
        <f t="shared" si="6"/>
        <v>21.088435374149661</v>
      </c>
      <c r="J81" s="70">
        <f t="shared" si="7"/>
        <v>19.498069498069498</v>
      </c>
      <c r="K81" s="70">
        <f t="shared" si="8"/>
        <v>14.556962025316455</v>
      </c>
      <c r="L81" s="70">
        <f t="shared" si="9"/>
        <v>11.428571428571429</v>
      </c>
      <c r="M81" s="70">
        <f t="shared" si="10"/>
        <v>9.7493036211699149</v>
      </c>
      <c r="N81" s="70">
        <f t="shared" si="11"/>
        <v>9.4285714285714288</v>
      </c>
      <c r="O81" s="70">
        <f t="shared" si="12"/>
        <v>8.9506172839506171</v>
      </c>
      <c r="P81" s="70">
        <f t="shared" si="13"/>
        <v>9.0909090909090917</v>
      </c>
      <c r="Q81" s="70">
        <f t="shared" si="14"/>
        <v>8.3850931677018643</v>
      </c>
      <c r="R81" s="70">
        <f t="shared" si="15"/>
        <v>9.1904761904761898</v>
      </c>
    </row>
    <row r="82" spans="1:18" x14ac:dyDescent="0.2">
      <c r="A82" s="12" t="str">
        <f t="shared" ref="A82:C97" si="16">+A24</f>
        <v>C-569549</v>
      </c>
      <c r="B82" s="12" t="str">
        <f t="shared" si="16"/>
        <v>23-BK1-SU6-Dup-Coarse</v>
      </c>
      <c r="C82" s="12" t="str">
        <f t="shared" si="16"/>
        <v>Sample coordinates are from the middle of the pile sampled.</v>
      </c>
      <c r="D82" s="70">
        <f t="shared" si="1"/>
        <v>194.1935483870968</v>
      </c>
      <c r="E82" s="70">
        <f t="shared" si="2"/>
        <v>133.66336633663366</v>
      </c>
      <c r="F82" s="70">
        <f t="shared" si="3"/>
        <v>103.19672131147541</v>
      </c>
      <c r="G82" s="70">
        <f t="shared" si="4"/>
        <v>77.666666666666671</v>
      </c>
      <c r="H82" s="70">
        <f t="shared" si="5"/>
        <v>37.435897435897431</v>
      </c>
      <c r="I82" s="70">
        <f t="shared" si="6"/>
        <v>22.176870748299319</v>
      </c>
      <c r="J82" s="70">
        <f t="shared" si="7"/>
        <v>20.772200772200772</v>
      </c>
      <c r="K82" s="70">
        <f t="shared" si="8"/>
        <v>15.611814345991561</v>
      </c>
      <c r="L82" s="70">
        <f t="shared" si="9"/>
        <v>12.701863354037267</v>
      </c>
      <c r="M82" s="70">
        <f t="shared" si="10"/>
        <v>11.142061281337048</v>
      </c>
      <c r="N82" s="70">
        <f t="shared" si="11"/>
        <v>11.095238095238097</v>
      </c>
      <c r="O82" s="70">
        <f t="shared" si="12"/>
        <v>10.185185185185187</v>
      </c>
      <c r="P82" s="70">
        <f t="shared" si="13"/>
        <v>10.047846889952154</v>
      </c>
      <c r="Q82" s="70">
        <f t="shared" si="14"/>
        <v>10.248447204968945</v>
      </c>
      <c r="R82" s="70">
        <f t="shared" si="15"/>
        <v>10.666666666666666</v>
      </c>
    </row>
    <row r="83" spans="1:18" x14ac:dyDescent="0.2">
      <c r="A83" s="12" t="str">
        <f t="shared" si="16"/>
        <v>C-569550</v>
      </c>
      <c r="B83" s="12" t="str">
        <f t="shared" si="16"/>
        <v>23-LV1-SU1-Composite-Fine</v>
      </c>
      <c r="C83" s="12" t="str">
        <f t="shared" si="16"/>
        <v>Sample coordinates are from the middle of the pile sampled.</v>
      </c>
      <c r="D83" s="70">
        <f t="shared" si="1"/>
        <v>114.19354838709677</v>
      </c>
      <c r="E83" s="70">
        <f t="shared" si="2"/>
        <v>85.148514851485146</v>
      </c>
      <c r="F83" s="70">
        <f t="shared" si="3"/>
        <v>69.836065573770483</v>
      </c>
      <c r="G83" s="70">
        <f t="shared" si="4"/>
        <v>54.333333333333336</v>
      </c>
      <c r="H83" s="70">
        <f t="shared" si="5"/>
        <v>32.820512820512825</v>
      </c>
      <c r="I83" s="70">
        <f t="shared" si="6"/>
        <v>18.50340136054422</v>
      </c>
      <c r="J83" s="70">
        <f t="shared" si="7"/>
        <v>20.965250965250963</v>
      </c>
      <c r="K83" s="70">
        <f t="shared" si="8"/>
        <v>16.033755274261605</v>
      </c>
      <c r="L83" s="70">
        <f t="shared" si="9"/>
        <v>13.229813664596273</v>
      </c>
      <c r="M83" s="70">
        <f t="shared" si="10"/>
        <v>11.420612813370472</v>
      </c>
      <c r="N83" s="70">
        <f t="shared" si="11"/>
        <v>10.80952380952381</v>
      </c>
      <c r="O83" s="70">
        <f t="shared" si="12"/>
        <v>9.567901234567902</v>
      </c>
      <c r="P83" s="70">
        <f t="shared" si="13"/>
        <v>10.526315789473685</v>
      </c>
      <c r="Q83" s="70">
        <f t="shared" si="14"/>
        <v>9.6273291925465845</v>
      </c>
      <c r="R83" s="70">
        <f t="shared" si="15"/>
        <v>10.952380952380953</v>
      </c>
    </row>
    <row r="84" spans="1:18" x14ac:dyDescent="0.2">
      <c r="A84" s="12" t="str">
        <f t="shared" si="16"/>
        <v>C-569551</v>
      </c>
      <c r="B84" s="12" t="str">
        <f t="shared" si="16"/>
        <v>23-LV1-SU1-Composite-Coarse</v>
      </c>
      <c r="C84" s="12" t="str">
        <f t="shared" si="16"/>
        <v>Sample coordinates are from the middle of the pile sampled.</v>
      </c>
      <c r="D84" s="70">
        <f t="shared" si="1"/>
        <v>73.548387096774192</v>
      </c>
      <c r="E84" s="70">
        <f t="shared" si="2"/>
        <v>56.435643564356432</v>
      </c>
      <c r="F84" s="70">
        <f t="shared" si="3"/>
        <v>47.459016393442624</v>
      </c>
      <c r="G84" s="70">
        <f t="shared" si="4"/>
        <v>37</v>
      </c>
      <c r="H84" s="70">
        <f t="shared" si="5"/>
        <v>24.102564102564102</v>
      </c>
      <c r="I84" s="70">
        <f t="shared" si="6"/>
        <v>12.108843537414966</v>
      </c>
      <c r="J84" s="70">
        <f t="shared" si="7"/>
        <v>15.868725868725869</v>
      </c>
      <c r="K84" s="70">
        <f t="shared" si="8"/>
        <v>13.080168776371309</v>
      </c>
      <c r="L84" s="70">
        <f t="shared" si="9"/>
        <v>11.024844720496894</v>
      </c>
      <c r="M84" s="70">
        <f t="shared" si="10"/>
        <v>9.7493036211699149</v>
      </c>
      <c r="N84" s="70">
        <f t="shared" si="11"/>
        <v>9.3809523809523814</v>
      </c>
      <c r="O84" s="70">
        <f t="shared" si="12"/>
        <v>9.2592592592592595</v>
      </c>
      <c r="P84" s="70">
        <f t="shared" si="13"/>
        <v>9.0909090909090917</v>
      </c>
      <c r="Q84" s="70">
        <f t="shared" si="14"/>
        <v>8.6956521739130448</v>
      </c>
      <c r="R84" s="70">
        <f t="shared" si="15"/>
        <v>9.8095238095238102</v>
      </c>
    </row>
    <row r="85" spans="1:18" x14ac:dyDescent="0.2">
      <c r="A85" s="12" t="str">
        <f t="shared" si="16"/>
        <v>C-569552</v>
      </c>
      <c r="B85" s="12" t="str">
        <f t="shared" si="16"/>
        <v>23-LV1-SU1-Composite-Dup-Fine</v>
      </c>
      <c r="C85" s="12" t="str">
        <f t="shared" si="16"/>
        <v>Sample coordinates are from the middle of the pile sampled.</v>
      </c>
      <c r="D85" s="70">
        <f t="shared" si="1"/>
        <v>94.838709677419345</v>
      </c>
      <c r="E85" s="70">
        <f t="shared" si="2"/>
        <v>74.009900990098998</v>
      </c>
      <c r="F85" s="70">
        <f t="shared" si="3"/>
        <v>62.868852459016395</v>
      </c>
      <c r="G85" s="70">
        <f t="shared" si="4"/>
        <v>50.333333333333336</v>
      </c>
      <c r="H85" s="70">
        <f t="shared" si="5"/>
        <v>32.307692307692307</v>
      </c>
      <c r="I85" s="70">
        <f t="shared" si="6"/>
        <v>15.374149659863946</v>
      </c>
      <c r="J85" s="70">
        <f t="shared" si="7"/>
        <v>19.922779922779924</v>
      </c>
      <c r="K85" s="70">
        <f t="shared" si="8"/>
        <v>16.455696202531648</v>
      </c>
      <c r="L85" s="70">
        <f t="shared" si="9"/>
        <v>13.602484472049689</v>
      </c>
      <c r="M85" s="70">
        <f t="shared" si="10"/>
        <v>11.699164345403899</v>
      </c>
      <c r="N85" s="70">
        <f t="shared" si="11"/>
        <v>11.190476190476192</v>
      </c>
      <c r="O85" s="70">
        <f t="shared" si="12"/>
        <v>10.802469135802468</v>
      </c>
      <c r="P85" s="70">
        <f t="shared" si="13"/>
        <v>10.526315789473685</v>
      </c>
      <c r="Q85" s="70">
        <f t="shared" si="14"/>
        <v>10.559006211180126</v>
      </c>
      <c r="R85" s="70">
        <f t="shared" si="15"/>
        <v>11.523809523809524</v>
      </c>
    </row>
    <row r="86" spans="1:18" x14ac:dyDescent="0.2">
      <c r="A86" s="12" t="str">
        <f t="shared" si="16"/>
        <v>C-569553</v>
      </c>
      <c r="B86" s="12" t="str">
        <f t="shared" si="16"/>
        <v>23-LV1-SU1-Composite-Dup-Coars</v>
      </c>
      <c r="C86" s="12" t="str">
        <f t="shared" si="16"/>
        <v>Sample coordinates are from the middle of the pile sampled.</v>
      </c>
      <c r="D86" s="70">
        <f t="shared" si="1"/>
        <v>72.903225806451616</v>
      </c>
      <c r="E86" s="70">
        <f t="shared" si="2"/>
        <v>56.806930693069305</v>
      </c>
      <c r="F86" s="70">
        <f t="shared" si="3"/>
        <v>47.377049180327873</v>
      </c>
      <c r="G86" s="70">
        <f t="shared" si="4"/>
        <v>38</v>
      </c>
      <c r="H86" s="70">
        <f t="shared" si="5"/>
        <v>24.615384615384613</v>
      </c>
      <c r="I86" s="70">
        <f t="shared" si="6"/>
        <v>11.700680272108844</v>
      </c>
      <c r="J86" s="70">
        <f t="shared" si="7"/>
        <v>16.525096525096526</v>
      </c>
      <c r="K86" s="70">
        <f t="shared" si="8"/>
        <v>14.345991561181437</v>
      </c>
      <c r="L86" s="70">
        <f t="shared" si="9"/>
        <v>12.049689440993788</v>
      </c>
      <c r="M86" s="70">
        <f t="shared" si="10"/>
        <v>10.306406685236768</v>
      </c>
      <c r="N86" s="70">
        <f t="shared" si="11"/>
        <v>10.285714285714286</v>
      </c>
      <c r="O86" s="70">
        <f t="shared" si="12"/>
        <v>9.2592592592592595</v>
      </c>
      <c r="P86" s="70">
        <f t="shared" si="13"/>
        <v>10.047846889952154</v>
      </c>
      <c r="Q86" s="70">
        <f t="shared" si="14"/>
        <v>8.6956521739130448</v>
      </c>
      <c r="R86" s="70">
        <f t="shared" si="15"/>
        <v>10.142857142857142</v>
      </c>
    </row>
    <row r="87" spans="1:18" x14ac:dyDescent="0.2">
      <c r="A87" s="12" t="str">
        <f t="shared" si="16"/>
        <v>C-569554</v>
      </c>
      <c r="B87" s="12" t="str">
        <f t="shared" si="16"/>
        <v>GSP-QC</v>
      </c>
      <c r="C87" s="12" t="str">
        <f t="shared" si="16"/>
        <v/>
      </c>
      <c r="D87" s="70">
        <f t="shared" si="1"/>
        <v>587.09677419354841</v>
      </c>
      <c r="E87" s="70">
        <f t="shared" si="2"/>
        <v>537.12871287128712</v>
      </c>
      <c r="F87" s="70">
        <f t="shared" si="3"/>
        <v>452.78688524590166</v>
      </c>
      <c r="G87" s="70">
        <f t="shared" si="4"/>
        <v>345</v>
      </c>
      <c r="H87" s="70">
        <f t="shared" si="5"/>
        <v>128.71794871794873</v>
      </c>
      <c r="I87" s="70">
        <f t="shared" si="6"/>
        <v>29.387755102040821</v>
      </c>
      <c r="J87" s="70">
        <f t="shared" si="7"/>
        <v>44.555984555984551</v>
      </c>
      <c r="K87" s="70">
        <f t="shared" si="8"/>
        <v>25.527426160337555</v>
      </c>
      <c r="L87" s="70">
        <f t="shared" si="9"/>
        <v>16.956521739130434</v>
      </c>
      <c r="M87" s="70">
        <f t="shared" si="10"/>
        <v>13.370473537604456</v>
      </c>
      <c r="N87" s="70">
        <f t="shared" si="11"/>
        <v>11.571428571428573</v>
      </c>
      <c r="O87" s="70">
        <f t="shared" si="12"/>
        <v>8.3333333333333339</v>
      </c>
      <c r="P87" s="70">
        <f t="shared" si="13"/>
        <v>7.6555023923444985</v>
      </c>
      <c r="Q87" s="70">
        <f t="shared" si="14"/>
        <v>7.4534161490683228</v>
      </c>
      <c r="R87" s="70">
        <f t="shared" si="15"/>
        <v>12.095238095238095</v>
      </c>
    </row>
    <row r="88" spans="1:18" x14ac:dyDescent="0.2">
      <c r="A88" s="12" t="str">
        <f t="shared" si="16"/>
        <v>C-569555</v>
      </c>
      <c r="B88" s="12" t="str">
        <f t="shared" si="16"/>
        <v>23-LV2-SU1-Composite-Fine</v>
      </c>
      <c r="C88" s="12" t="str">
        <f t="shared" si="16"/>
        <v>Sample coordinates are from the middle of the pile sampled.</v>
      </c>
      <c r="D88" s="70">
        <f t="shared" si="1"/>
        <v>143.2258064516129</v>
      </c>
      <c r="E88" s="70">
        <f t="shared" si="2"/>
        <v>112.62376237623762</v>
      </c>
      <c r="F88" s="70">
        <f t="shared" si="3"/>
        <v>83.52459016393442</v>
      </c>
      <c r="G88" s="70">
        <f t="shared" si="4"/>
        <v>63.500000000000007</v>
      </c>
      <c r="H88" s="70">
        <f t="shared" si="5"/>
        <v>35.384615384615387</v>
      </c>
      <c r="I88" s="70">
        <f t="shared" si="6"/>
        <v>28.979591836734695</v>
      </c>
      <c r="J88" s="70">
        <f t="shared" si="7"/>
        <v>23.822393822393821</v>
      </c>
      <c r="K88" s="70">
        <f t="shared" si="8"/>
        <v>18.776371308016881</v>
      </c>
      <c r="L88" s="70">
        <f t="shared" si="9"/>
        <v>15.807453416149068</v>
      </c>
      <c r="M88" s="70">
        <f t="shared" si="10"/>
        <v>14.066852367688021</v>
      </c>
      <c r="N88" s="70">
        <f t="shared" si="11"/>
        <v>13.666666666666668</v>
      </c>
      <c r="O88" s="70">
        <f t="shared" si="12"/>
        <v>13.271604938271606</v>
      </c>
      <c r="P88" s="70">
        <f t="shared" si="13"/>
        <v>13.875598086124402</v>
      </c>
      <c r="Q88" s="70">
        <f t="shared" si="14"/>
        <v>13.354037267080745</v>
      </c>
      <c r="R88" s="70">
        <f t="shared" si="15"/>
        <v>14.714285714285714</v>
      </c>
    </row>
    <row r="89" spans="1:18" x14ac:dyDescent="0.2">
      <c r="A89" s="12" t="str">
        <f t="shared" si="16"/>
        <v>C-569556</v>
      </c>
      <c r="B89" s="12" t="str">
        <f t="shared" si="16"/>
        <v>23-LV2-SU1-Composite-Coarse</v>
      </c>
      <c r="C89" s="12" t="str">
        <f t="shared" si="16"/>
        <v>Sample coordinates are from the middle of the pile sampled.</v>
      </c>
      <c r="D89" s="70">
        <f t="shared" si="1"/>
        <v>111.93548387096776</v>
      </c>
      <c r="E89" s="70">
        <f t="shared" si="2"/>
        <v>89.727722772277218</v>
      </c>
      <c r="F89" s="70">
        <f t="shared" si="3"/>
        <v>69.508196721311478</v>
      </c>
      <c r="G89" s="70">
        <f t="shared" si="4"/>
        <v>56.166666666666671</v>
      </c>
      <c r="H89" s="70">
        <f t="shared" si="5"/>
        <v>30.769230769230766</v>
      </c>
      <c r="I89" s="70">
        <f t="shared" si="6"/>
        <v>24.081632653061227</v>
      </c>
      <c r="J89" s="70">
        <f t="shared" si="7"/>
        <v>21.428571428571427</v>
      </c>
      <c r="K89" s="70">
        <f t="shared" si="8"/>
        <v>15.18987341772152</v>
      </c>
      <c r="L89" s="70">
        <f t="shared" si="9"/>
        <v>12.236024844720497</v>
      </c>
      <c r="M89" s="70">
        <f t="shared" si="10"/>
        <v>11.142061281337048</v>
      </c>
      <c r="N89" s="70">
        <f t="shared" si="11"/>
        <v>10.142857142857142</v>
      </c>
      <c r="O89" s="70">
        <f t="shared" si="12"/>
        <v>9.567901234567902</v>
      </c>
      <c r="P89" s="70">
        <f t="shared" si="13"/>
        <v>10.526315789473685</v>
      </c>
      <c r="Q89" s="70">
        <f t="shared" si="14"/>
        <v>9.316770186335404</v>
      </c>
      <c r="R89" s="70">
        <f t="shared" si="15"/>
        <v>10.619047619047619</v>
      </c>
    </row>
    <row r="90" spans="1:18" x14ac:dyDescent="0.2">
      <c r="A90" s="12" t="str">
        <f t="shared" si="16"/>
        <v>C-569557</v>
      </c>
      <c r="B90" s="12" t="str">
        <f t="shared" si="16"/>
        <v>23-LV2-SU2-Composite-Fine</v>
      </c>
      <c r="C90" s="12" t="str">
        <f t="shared" si="16"/>
        <v>Sample coordinates are from the middle of the pile sampled.</v>
      </c>
      <c r="D90" s="70">
        <f t="shared" si="1"/>
        <v>121.61290322580646</v>
      </c>
      <c r="E90" s="70">
        <f t="shared" si="2"/>
        <v>91.955445544554451</v>
      </c>
      <c r="F90" s="70">
        <f t="shared" si="3"/>
        <v>68.688524590163937</v>
      </c>
      <c r="G90" s="70">
        <f t="shared" si="4"/>
        <v>52.166666666666671</v>
      </c>
      <c r="H90" s="70">
        <f t="shared" si="5"/>
        <v>28.205128205128204</v>
      </c>
      <c r="I90" s="70">
        <f t="shared" si="6"/>
        <v>20.408163265306122</v>
      </c>
      <c r="J90" s="70">
        <f t="shared" si="7"/>
        <v>20.154440154440152</v>
      </c>
      <c r="K90" s="70">
        <f t="shared" si="8"/>
        <v>14.345991561181437</v>
      </c>
      <c r="L90" s="70">
        <f t="shared" si="9"/>
        <v>10.900621118012422</v>
      </c>
      <c r="M90" s="70">
        <f t="shared" si="10"/>
        <v>9.4707520891364911</v>
      </c>
      <c r="N90" s="70">
        <f t="shared" si="11"/>
        <v>9.0952380952380949</v>
      </c>
      <c r="O90" s="70">
        <f t="shared" si="12"/>
        <v>8.9506172839506171</v>
      </c>
      <c r="P90" s="70">
        <f t="shared" si="13"/>
        <v>9.0909090909090917</v>
      </c>
      <c r="Q90" s="70">
        <f t="shared" si="14"/>
        <v>9.0062111801242235</v>
      </c>
      <c r="R90" s="70">
        <f t="shared" si="15"/>
        <v>9.2857142857142847</v>
      </c>
    </row>
    <row r="91" spans="1:18" x14ac:dyDescent="0.2">
      <c r="A91" s="12" t="str">
        <f t="shared" si="16"/>
        <v>C-569558</v>
      </c>
      <c r="B91" s="12" t="str">
        <f t="shared" si="16"/>
        <v>23-LV2-SU2-Composite-Coarse</v>
      </c>
      <c r="C91" s="12" t="str">
        <f t="shared" si="16"/>
        <v>Sample coordinates are from the middle of the pile sampled.</v>
      </c>
      <c r="D91" s="70">
        <f t="shared" si="1"/>
        <v>85.483870967741936</v>
      </c>
      <c r="E91" s="70">
        <f t="shared" si="2"/>
        <v>65.222772277227719</v>
      </c>
      <c r="F91" s="70">
        <f t="shared" si="3"/>
        <v>49.590163934426229</v>
      </c>
      <c r="G91" s="70">
        <f t="shared" si="4"/>
        <v>37.333333333333336</v>
      </c>
      <c r="H91" s="70">
        <f t="shared" si="5"/>
        <v>20.512820512820511</v>
      </c>
      <c r="I91" s="70">
        <f t="shared" si="6"/>
        <v>16.054421768707481</v>
      </c>
      <c r="J91" s="70">
        <f t="shared" si="7"/>
        <v>15.79150579150579</v>
      </c>
      <c r="K91" s="70">
        <f t="shared" si="8"/>
        <v>12.658227848101266</v>
      </c>
      <c r="L91" s="70">
        <f t="shared" si="9"/>
        <v>10.434782608695652</v>
      </c>
      <c r="M91" s="70">
        <f t="shared" si="10"/>
        <v>9.3314763231197766</v>
      </c>
      <c r="N91" s="70">
        <f t="shared" si="11"/>
        <v>9.5238095238095237</v>
      </c>
      <c r="O91" s="70">
        <f t="shared" si="12"/>
        <v>8.6419753086419764</v>
      </c>
      <c r="P91" s="70">
        <f t="shared" si="13"/>
        <v>8.6124401913875612</v>
      </c>
      <c r="Q91" s="70">
        <f t="shared" si="14"/>
        <v>8.3850931677018643</v>
      </c>
      <c r="R91" s="70">
        <f t="shared" si="15"/>
        <v>9.9047619047619051</v>
      </c>
    </row>
    <row r="92" spans="1:18" x14ac:dyDescent="0.2">
      <c r="A92" s="12" t="str">
        <f t="shared" si="16"/>
        <v>C-569559</v>
      </c>
      <c r="B92" s="12" t="str">
        <f t="shared" si="16"/>
        <v>23-LV2-SU3-Composite-Fine</v>
      </c>
      <c r="C92" s="12" t="str">
        <f t="shared" si="16"/>
        <v>Sample coordinates are from the middle of the pile sampled.</v>
      </c>
      <c r="D92" s="70">
        <f t="shared" si="1"/>
        <v>101.61290322580645</v>
      </c>
      <c r="E92" s="70">
        <f t="shared" si="2"/>
        <v>80.56930693069306</v>
      </c>
      <c r="F92" s="70">
        <f t="shared" si="3"/>
        <v>61.721311475409841</v>
      </c>
      <c r="G92" s="70">
        <f t="shared" si="4"/>
        <v>48.666666666666664</v>
      </c>
      <c r="H92" s="70">
        <f t="shared" si="5"/>
        <v>28.717948717948715</v>
      </c>
      <c r="I92" s="70">
        <f t="shared" si="6"/>
        <v>19.319727891156461</v>
      </c>
      <c r="J92" s="70">
        <f t="shared" si="7"/>
        <v>16.949806949806948</v>
      </c>
      <c r="K92" s="70">
        <f t="shared" si="8"/>
        <v>11.603375527426161</v>
      </c>
      <c r="L92" s="70">
        <f t="shared" si="9"/>
        <v>8.5093167701863361</v>
      </c>
      <c r="M92" s="70">
        <f t="shared" si="10"/>
        <v>6.6852367688022278</v>
      </c>
      <c r="N92" s="70">
        <f t="shared" si="11"/>
        <v>6.3809523809523814</v>
      </c>
      <c r="O92" s="70">
        <f t="shared" si="12"/>
        <v>6.4814814814814818</v>
      </c>
      <c r="P92" s="70">
        <f t="shared" si="13"/>
        <v>7.1770334928229671</v>
      </c>
      <c r="Q92" s="70">
        <f t="shared" si="14"/>
        <v>7.1428571428571432</v>
      </c>
      <c r="R92" s="70">
        <f t="shared" si="15"/>
        <v>6.5238095238095228</v>
      </c>
    </row>
    <row r="93" spans="1:18" x14ac:dyDescent="0.2">
      <c r="A93" s="12" t="str">
        <f t="shared" si="16"/>
        <v>C-569560</v>
      </c>
      <c r="B93" s="12" t="str">
        <f t="shared" si="16"/>
        <v>23-LV2-SU3-Composite-Coarse</v>
      </c>
      <c r="C93" s="12" t="str">
        <f t="shared" si="16"/>
        <v>Sample coordinates are from the middle of the pile sampled.</v>
      </c>
      <c r="D93" s="70">
        <f t="shared" si="1"/>
        <v>72.258064516129025</v>
      </c>
      <c r="E93" s="70">
        <f t="shared" si="2"/>
        <v>56.559405940594061</v>
      </c>
      <c r="F93" s="70">
        <f t="shared" si="3"/>
        <v>43.360655737704917</v>
      </c>
      <c r="G93" s="70">
        <f t="shared" si="4"/>
        <v>33.833333333333336</v>
      </c>
      <c r="H93" s="70">
        <f t="shared" si="5"/>
        <v>18.974358974358974</v>
      </c>
      <c r="I93" s="70">
        <f t="shared" si="6"/>
        <v>13.197278911564625</v>
      </c>
      <c r="J93" s="70">
        <f t="shared" si="7"/>
        <v>12.77992277992278</v>
      </c>
      <c r="K93" s="70">
        <f t="shared" si="8"/>
        <v>9.071729957805907</v>
      </c>
      <c r="L93" s="70">
        <f t="shared" si="9"/>
        <v>6.645962732919255</v>
      </c>
      <c r="M93" s="70">
        <f t="shared" si="10"/>
        <v>5.5710306406685239</v>
      </c>
      <c r="N93" s="70">
        <f t="shared" si="11"/>
        <v>5.6190476190476186</v>
      </c>
      <c r="O93" s="70">
        <f t="shared" si="12"/>
        <v>5.2469135802469147</v>
      </c>
      <c r="P93" s="70">
        <f t="shared" si="13"/>
        <v>5.741626794258373</v>
      </c>
      <c r="Q93" s="70">
        <f t="shared" si="14"/>
        <v>6.2111801242236027</v>
      </c>
      <c r="R93" s="70">
        <f t="shared" si="15"/>
        <v>5.1904761904761907</v>
      </c>
    </row>
    <row r="94" spans="1:18" x14ac:dyDescent="0.2">
      <c r="A94" s="12" t="str">
        <f t="shared" si="16"/>
        <v>C-569561</v>
      </c>
      <c r="B94" s="12" t="str">
        <f t="shared" si="16"/>
        <v>23-LV3-SU1-Composite-Fine</v>
      </c>
      <c r="C94" s="12" t="str">
        <f t="shared" si="16"/>
        <v>Sample coordinates are from the middle of the pile sampled.</v>
      </c>
      <c r="D94" s="70">
        <f t="shared" si="1"/>
        <v>110.64516129032258</v>
      </c>
      <c r="E94" s="70">
        <f t="shared" si="2"/>
        <v>82.797029702970292</v>
      </c>
      <c r="F94" s="70">
        <f t="shared" si="3"/>
        <v>64.098360655737707</v>
      </c>
      <c r="G94" s="70">
        <f t="shared" si="4"/>
        <v>49</v>
      </c>
      <c r="H94" s="70">
        <f t="shared" si="5"/>
        <v>28.717948717948715</v>
      </c>
      <c r="I94" s="70">
        <f t="shared" si="6"/>
        <v>17.823129251700681</v>
      </c>
      <c r="J94" s="70">
        <f t="shared" si="7"/>
        <v>18.918918918918919</v>
      </c>
      <c r="K94" s="70">
        <f t="shared" si="8"/>
        <v>14.345991561181437</v>
      </c>
      <c r="L94" s="70">
        <f t="shared" si="9"/>
        <v>10.993788819875776</v>
      </c>
      <c r="M94" s="70">
        <f t="shared" si="10"/>
        <v>9.6100278551532021</v>
      </c>
      <c r="N94" s="70">
        <f t="shared" si="11"/>
        <v>9.1904761904761898</v>
      </c>
      <c r="O94" s="70">
        <f t="shared" si="12"/>
        <v>8.6419753086419764</v>
      </c>
      <c r="P94" s="70">
        <f t="shared" si="13"/>
        <v>9.5693779904306222</v>
      </c>
      <c r="Q94" s="70">
        <f t="shared" si="14"/>
        <v>9.0062111801242235</v>
      </c>
      <c r="R94" s="70">
        <f t="shared" si="15"/>
        <v>8.5238095238095219</v>
      </c>
    </row>
    <row r="95" spans="1:18" x14ac:dyDescent="0.2">
      <c r="A95" s="12" t="str">
        <f t="shared" si="16"/>
        <v>C-569562</v>
      </c>
      <c r="B95" s="12" t="str">
        <f t="shared" si="16"/>
        <v>23-LV3-SU1-Composite-Coarse</v>
      </c>
      <c r="C95" s="12" t="str">
        <f t="shared" si="16"/>
        <v>Sample coordinates are from the middle of the pile sampled.</v>
      </c>
      <c r="D95" s="70">
        <f t="shared" si="1"/>
        <v>78.387096774193552</v>
      </c>
      <c r="E95" s="70">
        <f t="shared" si="2"/>
        <v>58.168316831683164</v>
      </c>
      <c r="F95" s="70">
        <f t="shared" si="3"/>
        <v>46.311475409836071</v>
      </c>
      <c r="G95" s="70">
        <f t="shared" si="4"/>
        <v>35.5</v>
      </c>
      <c r="H95" s="70">
        <f t="shared" si="5"/>
        <v>21.025641025641022</v>
      </c>
      <c r="I95" s="70">
        <f t="shared" si="6"/>
        <v>13.061224489795919</v>
      </c>
      <c r="J95" s="70">
        <f t="shared" si="7"/>
        <v>14.285714285714286</v>
      </c>
      <c r="K95" s="70">
        <f t="shared" si="8"/>
        <v>10.759493670886076</v>
      </c>
      <c r="L95" s="70">
        <f t="shared" si="9"/>
        <v>8.354037267080745</v>
      </c>
      <c r="M95" s="70">
        <f t="shared" si="10"/>
        <v>6.6852367688022278</v>
      </c>
      <c r="N95" s="70">
        <f t="shared" si="11"/>
        <v>6.4761904761904772</v>
      </c>
      <c r="O95" s="70">
        <f t="shared" si="12"/>
        <v>6.4814814814814818</v>
      </c>
      <c r="P95" s="70">
        <f t="shared" si="13"/>
        <v>6.6985645933014348</v>
      </c>
      <c r="Q95" s="70">
        <f t="shared" si="14"/>
        <v>6.2111801242236027</v>
      </c>
      <c r="R95" s="70">
        <f t="shared" si="15"/>
        <v>6.1428571428571423</v>
      </c>
    </row>
    <row r="96" spans="1:18" x14ac:dyDescent="0.2">
      <c r="A96" s="12" t="str">
        <f t="shared" si="16"/>
        <v>C-569563</v>
      </c>
      <c r="B96" s="12" t="str">
        <f t="shared" si="16"/>
        <v>23-LV3-SU2-Composite-Fine</v>
      </c>
      <c r="C96" s="12" t="str">
        <f t="shared" si="16"/>
        <v>Sample coordinates are from the middle of the pile sampled.</v>
      </c>
      <c r="D96" s="70">
        <f t="shared" si="1"/>
        <v>150.64516129032259</v>
      </c>
      <c r="E96" s="70">
        <f t="shared" si="2"/>
        <v>109.90099009900989</v>
      </c>
      <c r="F96" s="70">
        <f t="shared" si="3"/>
        <v>83.688524590163937</v>
      </c>
      <c r="G96" s="70">
        <f t="shared" si="4"/>
        <v>64.333333333333343</v>
      </c>
      <c r="H96" s="70">
        <f t="shared" si="5"/>
        <v>36.410256410256409</v>
      </c>
      <c r="I96" s="70">
        <f t="shared" si="6"/>
        <v>23.401360544217688</v>
      </c>
      <c r="J96" s="70">
        <f t="shared" si="7"/>
        <v>24.324324324324323</v>
      </c>
      <c r="K96" s="70">
        <f t="shared" si="8"/>
        <v>17.510548523206751</v>
      </c>
      <c r="L96" s="70">
        <f t="shared" si="9"/>
        <v>13.043478260869566</v>
      </c>
      <c r="M96" s="70">
        <f t="shared" si="10"/>
        <v>10.724233983286908</v>
      </c>
      <c r="N96" s="70">
        <f t="shared" si="11"/>
        <v>10.095238095238097</v>
      </c>
      <c r="O96" s="70">
        <f t="shared" si="12"/>
        <v>9.567901234567902</v>
      </c>
      <c r="P96" s="70">
        <f t="shared" si="13"/>
        <v>10.047846889952154</v>
      </c>
      <c r="Q96" s="70">
        <f t="shared" si="14"/>
        <v>9.316770186335404</v>
      </c>
      <c r="R96" s="70">
        <f t="shared" si="15"/>
        <v>9.8571428571428559</v>
      </c>
    </row>
    <row r="97" spans="1:18" x14ac:dyDescent="0.2">
      <c r="A97" s="12" t="str">
        <f t="shared" si="16"/>
        <v>C-569564</v>
      </c>
      <c r="B97" s="12" t="str">
        <f t="shared" si="16"/>
        <v>23-LV3-SU2-Composite-Coarse</v>
      </c>
      <c r="C97" s="12" t="str">
        <f t="shared" si="16"/>
        <v>Sample coordinates are from the middle of the pile sampled.</v>
      </c>
      <c r="D97" s="70">
        <f t="shared" si="1"/>
        <v>107.41935483870967</v>
      </c>
      <c r="E97" s="70">
        <f t="shared" si="2"/>
        <v>78.712871287128706</v>
      </c>
      <c r="F97" s="70">
        <f t="shared" si="3"/>
        <v>61.639344262295083</v>
      </c>
      <c r="G97" s="70">
        <f t="shared" si="4"/>
        <v>47.833333333333336</v>
      </c>
      <c r="H97" s="70">
        <f t="shared" si="5"/>
        <v>28.205128205128204</v>
      </c>
      <c r="I97" s="70">
        <f t="shared" si="6"/>
        <v>17.95918367346939</v>
      </c>
      <c r="J97" s="70">
        <f t="shared" si="7"/>
        <v>17.567567567567565</v>
      </c>
      <c r="K97" s="70">
        <f t="shared" si="8"/>
        <v>12.658227848101266</v>
      </c>
      <c r="L97" s="70">
        <f t="shared" si="9"/>
        <v>9.037267080745341</v>
      </c>
      <c r="M97" s="70">
        <f t="shared" si="10"/>
        <v>7.1030640668523679</v>
      </c>
      <c r="N97" s="70">
        <f t="shared" si="11"/>
        <v>6.6666666666666661</v>
      </c>
      <c r="O97" s="70">
        <f t="shared" si="12"/>
        <v>5.8641975308641978</v>
      </c>
      <c r="P97" s="70">
        <f t="shared" si="13"/>
        <v>6.6985645933014348</v>
      </c>
      <c r="Q97" s="70">
        <f t="shared" si="14"/>
        <v>6.5217391304347823</v>
      </c>
      <c r="R97" s="70">
        <f t="shared" si="15"/>
        <v>6.6190476190476186</v>
      </c>
    </row>
    <row r="98" spans="1:18" x14ac:dyDescent="0.2">
      <c r="A98" s="12" t="str">
        <f t="shared" ref="A98:C113" si="17">+A40</f>
        <v>C-569565</v>
      </c>
      <c r="B98" s="12" t="str">
        <f t="shared" si="17"/>
        <v>23-LV3-SU3-Composite-Fine</v>
      </c>
      <c r="C98" s="12" t="str">
        <f t="shared" si="17"/>
        <v>Sample coordinates are from the middle of the pile sampled.</v>
      </c>
      <c r="D98" s="70">
        <f t="shared" si="1"/>
        <v>90.967741935483872</v>
      </c>
      <c r="E98" s="70">
        <f t="shared" si="2"/>
        <v>73.019801980198011</v>
      </c>
      <c r="F98" s="70">
        <f t="shared" si="3"/>
        <v>52.622950819672134</v>
      </c>
      <c r="G98" s="70">
        <f t="shared" si="4"/>
        <v>39.666666666666671</v>
      </c>
      <c r="H98" s="70">
        <f t="shared" si="5"/>
        <v>23.076923076923077</v>
      </c>
      <c r="I98" s="70">
        <f t="shared" si="6"/>
        <v>13.877551020408164</v>
      </c>
      <c r="J98" s="70">
        <f t="shared" si="7"/>
        <v>15.675675675675674</v>
      </c>
      <c r="K98" s="70">
        <f t="shared" si="8"/>
        <v>12.658227848101266</v>
      </c>
      <c r="L98" s="70">
        <f t="shared" si="9"/>
        <v>10</v>
      </c>
      <c r="M98" s="70">
        <f t="shared" si="10"/>
        <v>8.635097493036211</v>
      </c>
      <c r="N98" s="70">
        <f t="shared" si="11"/>
        <v>9.0476190476190474</v>
      </c>
      <c r="O98" s="70">
        <f t="shared" si="12"/>
        <v>8.3333333333333339</v>
      </c>
      <c r="P98" s="70">
        <f t="shared" si="13"/>
        <v>9.0909090909090917</v>
      </c>
      <c r="Q98" s="70">
        <f t="shared" si="14"/>
        <v>8.3850931677018643</v>
      </c>
      <c r="R98" s="70">
        <f t="shared" si="15"/>
        <v>8.0952380952380949</v>
      </c>
    </row>
    <row r="99" spans="1:18" x14ac:dyDescent="0.2">
      <c r="A99" s="12" t="str">
        <f t="shared" si="17"/>
        <v>C-569566</v>
      </c>
      <c r="B99" s="12" t="str">
        <f t="shared" si="17"/>
        <v>23-LV3-SU3-Composite-Coarse</v>
      </c>
      <c r="C99" s="12" t="str">
        <f t="shared" si="17"/>
        <v>Sample coordinates are from the middle of the pile sampled.</v>
      </c>
      <c r="D99" s="70">
        <f t="shared" si="1"/>
        <v>85.161290322580641</v>
      </c>
      <c r="E99" s="70">
        <f t="shared" si="2"/>
        <v>67.079207920792072</v>
      </c>
      <c r="F99" s="70">
        <f t="shared" si="3"/>
        <v>49.508196721311478</v>
      </c>
      <c r="G99" s="70">
        <f t="shared" si="4"/>
        <v>38</v>
      </c>
      <c r="H99" s="70">
        <f t="shared" si="5"/>
        <v>22.051282051282051</v>
      </c>
      <c r="I99" s="70">
        <f t="shared" si="6"/>
        <v>13.877551020408164</v>
      </c>
      <c r="J99" s="70">
        <f t="shared" si="7"/>
        <v>15.096525096525097</v>
      </c>
      <c r="K99" s="70">
        <f t="shared" si="8"/>
        <v>11.392405063291141</v>
      </c>
      <c r="L99" s="70">
        <f t="shared" si="9"/>
        <v>8.975155279503106</v>
      </c>
      <c r="M99" s="70">
        <f t="shared" si="10"/>
        <v>7.6601671309192207</v>
      </c>
      <c r="N99" s="70">
        <f t="shared" si="11"/>
        <v>7.3333333333333339</v>
      </c>
      <c r="O99" s="70">
        <f t="shared" si="12"/>
        <v>7.0987654320987659</v>
      </c>
      <c r="P99" s="70">
        <f t="shared" si="13"/>
        <v>7.6555023923444985</v>
      </c>
      <c r="Q99" s="70">
        <f t="shared" si="14"/>
        <v>7.1428571428571432</v>
      </c>
      <c r="R99" s="70">
        <f t="shared" si="15"/>
        <v>6.9999999999999991</v>
      </c>
    </row>
    <row r="100" spans="1:18" x14ac:dyDescent="0.2">
      <c r="A100" s="12" t="str">
        <f t="shared" si="17"/>
        <v>C-569567</v>
      </c>
      <c r="B100" s="12" t="str">
        <f t="shared" si="17"/>
        <v>23-LV4-SU1-Composite-Fine</v>
      </c>
      <c r="C100" s="12" t="str">
        <f t="shared" si="17"/>
        <v>Sample coordinates are from the middle of the pile sampled.</v>
      </c>
      <c r="D100" s="70">
        <f t="shared" si="1"/>
        <v>80.645161290322577</v>
      </c>
      <c r="E100" s="70">
        <f t="shared" si="2"/>
        <v>64.232673267326732</v>
      </c>
      <c r="F100" s="70">
        <f t="shared" si="3"/>
        <v>50</v>
      </c>
      <c r="G100" s="70">
        <f t="shared" si="4"/>
        <v>40.166666666666671</v>
      </c>
      <c r="H100" s="70">
        <f t="shared" si="5"/>
        <v>23.076923076923077</v>
      </c>
      <c r="I100" s="70">
        <f t="shared" si="6"/>
        <v>16.73469387755102</v>
      </c>
      <c r="J100" s="70">
        <f t="shared" si="7"/>
        <v>17.606177606177603</v>
      </c>
      <c r="K100" s="70">
        <f t="shared" si="8"/>
        <v>13.080168776371309</v>
      </c>
      <c r="L100" s="70">
        <f t="shared" si="9"/>
        <v>10.559006211180124</v>
      </c>
      <c r="M100" s="70">
        <f t="shared" si="10"/>
        <v>8.4958217270194982</v>
      </c>
      <c r="N100" s="70">
        <f t="shared" si="11"/>
        <v>8.0476190476190474</v>
      </c>
      <c r="O100" s="70">
        <f t="shared" si="12"/>
        <v>8.0246913580246915</v>
      </c>
      <c r="P100" s="70">
        <f t="shared" si="13"/>
        <v>8.133971291866029</v>
      </c>
      <c r="Q100" s="70">
        <f t="shared" si="14"/>
        <v>7.7639751552795033</v>
      </c>
      <c r="R100" s="70">
        <f t="shared" si="15"/>
        <v>7.4761904761904754</v>
      </c>
    </row>
    <row r="101" spans="1:18" x14ac:dyDescent="0.2">
      <c r="A101" s="12" t="str">
        <f t="shared" si="17"/>
        <v>C-569568</v>
      </c>
      <c r="B101" s="12" t="str">
        <f t="shared" si="17"/>
        <v>DUP-23-BK1-SU3-Fine</v>
      </c>
      <c r="C101" s="12" t="str">
        <f t="shared" si="17"/>
        <v>Duplicate</v>
      </c>
      <c r="D101" s="70">
        <f t="shared" si="1"/>
        <v>86.129032258064512</v>
      </c>
      <c r="E101" s="70">
        <f t="shared" si="2"/>
        <v>57.178217821782177</v>
      </c>
      <c r="F101" s="70">
        <f t="shared" si="3"/>
        <v>43.196721311475407</v>
      </c>
      <c r="G101" s="70">
        <f t="shared" si="4"/>
        <v>30.500000000000004</v>
      </c>
      <c r="H101" s="70">
        <f t="shared" si="5"/>
        <v>15.384615384615383</v>
      </c>
      <c r="I101" s="70">
        <f t="shared" si="6"/>
        <v>6.9387755102040822</v>
      </c>
      <c r="J101" s="70">
        <f t="shared" si="7"/>
        <v>7.4903474903474896</v>
      </c>
      <c r="K101" s="70">
        <f t="shared" si="8"/>
        <v>5.485232067510549</v>
      </c>
      <c r="L101" s="70">
        <f t="shared" si="9"/>
        <v>4.0993788819875778</v>
      </c>
      <c r="M101" s="70">
        <f t="shared" si="10"/>
        <v>3.4818941504178271</v>
      </c>
      <c r="N101" s="70">
        <f t="shared" si="11"/>
        <v>3.2380952380952386</v>
      </c>
      <c r="O101" s="70">
        <f t="shared" si="12"/>
        <v>3.0864197530864201</v>
      </c>
      <c r="P101" s="70">
        <f t="shared" si="13"/>
        <v>3.8277511961722492</v>
      </c>
      <c r="Q101" s="70">
        <f t="shared" si="14"/>
        <v>3.7267080745341614</v>
      </c>
      <c r="R101" s="70">
        <f t="shared" si="15"/>
        <v>3.1904761904761902</v>
      </c>
    </row>
    <row r="102" spans="1:18" x14ac:dyDescent="0.2">
      <c r="A102" s="12" t="str">
        <f t="shared" si="17"/>
        <v>C-569569</v>
      </c>
      <c r="B102" s="12" t="str">
        <f t="shared" si="17"/>
        <v>23-LV4-SU1-Composite-Coarse</v>
      </c>
      <c r="C102" s="12" t="str">
        <f t="shared" si="17"/>
        <v>Sample coordinates are from the middle of the pile sampled.</v>
      </c>
      <c r="D102" s="70">
        <f t="shared" si="1"/>
        <v>55.806451612903231</v>
      </c>
      <c r="E102" s="70">
        <f t="shared" si="2"/>
        <v>43.06930693069306</v>
      </c>
      <c r="F102" s="70">
        <f t="shared" si="3"/>
        <v>34.016393442622956</v>
      </c>
      <c r="G102" s="70">
        <f t="shared" si="4"/>
        <v>27.166666666666668</v>
      </c>
      <c r="H102" s="70">
        <f t="shared" si="5"/>
        <v>15.897435897435898</v>
      </c>
      <c r="I102" s="70">
        <f t="shared" si="6"/>
        <v>12.108843537414966</v>
      </c>
      <c r="J102" s="70">
        <f t="shared" si="7"/>
        <v>12.702702702702702</v>
      </c>
      <c r="K102" s="70">
        <f t="shared" si="8"/>
        <v>10.126582278481013</v>
      </c>
      <c r="L102" s="70">
        <f t="shared" si="9"/>
        <v>8.3229813664596275</v>
      </c>
      <c r="M102" s="70">
        <f t="shared" si="10"/>
        <v>7.2423398328690807</v>
      </c>
      <c r="N102" s="70">
        <f t="shared" si="11"/>
        <v>6.6666666666666661</v>
      </c>
      <c r="O102" s="70">
        <f t="shared" si="12"/>
        <v>6.7901234567901243</v>
      </c>
      <c r="P102" s="70">
        <f t="shared" si="13"/>
        <v>7.1770334928229671</v>
      </c>
      <c r="Q102" s="70">
        <f t="shared" si="14"/>
        <v>6.8322981366459627</v>
      </c>
      <c r="R102" s="70">
        <f t="shared" si="15"/>
        <v>6.4761904761904754</v>
      </c>
    </row>
    <row r="103" spans="1:18" x14ac:dyDescent="0.2">
      <c r="A103" s="12" t="str">
        <f t="shared" si="17"/>
        <v>C-569570</v>
      </c>
      <c r="B103" s="12" t="str">
        <f t="shared" si="17"/>
        <v>SAR-L.2</v>
      </c>
      <c r="C103" s="12" t="str">
        <f t="shared" si="17"/>
        <v/>
      </c>
      <c r="D103" s="70">
        <f t="shared" si="1"/>
        <v>230.64516129032259</v>
      </c>
      <c r="E103" s="70">
        <f t="shared" si="2"/>
        <v>186.88118811881188</v>
      </c>
      <c r="F103" s="70">
        <f t="shared" si="3"/>
        <v>146.31147540983608</v>
      </c>
      <c r="G103" s="70">
        <f t="shared" si="4"/>
        <v>110.33333333333334</v>
      </c>
      <c r="H103" s="70">
        <f t="shared" si="5"/>
        <v>60.512820512820511</v>
      </c>
      <c r="I103" s="70">
        <f t="shared" si="6"/>
        <v>19.183673469387756</v>
      </c>
      <c r="J103" s="70">
        <f t="shared" si="7"/>
        <v>40.231660231660229</v>
      </c>
      <c r="K103" s="70">
        <f t="shared" si="8"/>
        <v>36.075949367088612</v>
      </c>
      <c r="L103" s="70">
        <f t="shared" si="9"/>
        <v>32.888198757763973</v>
      </c>
      <c r="M103" s="70">
        <f t="shared" si="10"/>
        <v>31.754874651810582</v>
      </c>
      <c r="N103" s="70">
        <f t="shared" si="11"/>
        <v>32.666666666666671</v>
      </c>
      <c r="O103" s="70">
        <f t="shared" si="12"/>
        <v>30.8641975308642</v>
      </c>
      <c r="P103" s="70">
        <f t="shared" si="13"/>
        <v>33.492822966507177</v>
      </c>
      <c r="Q103" s="70">
        <f t="shared" si="14"/>
        <v>32.298136645962735</v>
      </c>
      <c r="R103" s="70">
        <f t="shared" si="15"/>
        <v>27.571428571428569</v>
      </c>
    </row>
    <row r="104" spans="1:18" x14ac:dyDescent="0.2">
      <c r="A104" s="12">
        <f t="shared" si="17"/>
        <v>0</v>
      </c>
      <c r="B104" s="12">
        <f t="shared" si="17"/>
        <v>0</v>
      </c>
      <c r="C104" s="12">
        <f t="shared" si="17"/>
        <v>0</v>
      </c>
      <c r="D104" s="70">
        <f t="shared" si="1"/>
        <v>0</v>
      </c>
      <c r="E104" s="70">
        <f t="shared" si="2"/>
        <v>0</v>
      </c>
      <c r="F104" s="70">
        <f t="shared" si="3"/>
        <v>0</v>
      </c>
      <c r="G104" s="70">
        <f t="shared" si="4"/>
        <v>0</v>
      </c>
      <c r="H104" s="70">
        <f t="shared" si="5"/>
        <v>0</v>
      </c>
      <c r="I104" s="70">
        <f t="shared" si="6"/>
        <v>0</v>
      </c>
      <c r="J104" s="70">
        <f t="shared" si="7"/>
        <v>0</v>
      </c>
      <c r="K104" s="70">
        <f t="shared" si="8"/>
        <v>0</v>
      </c>
      <c r="L104" s="70">
        <f t="shared" si="9"/>
        <v>0</v>
      </c>
      <c r="M104" s="70">
        <f t="shared" si="10"/>
        <v>0</v>
      </c>
      <c r="N104" s="70">
        <f t="shared" si="11"/>
        <v>0</v>
      </c>
      <c r="O104" s="70">
        <f t="shared" si="12"/>
        <v>0</v>
      </c>
      <c r="P104" s="70">
        <f t="shared" si="13"/>
        <v>0</v>
      </c>
      <c r="Q104" s="70">
        <f t="shared" si="14"/>
        <v>0</v>
      </c>
      <c r="R104" s="70">
        <f t="shared" si="15"/>
        <v>0</v>
      </c>
    </row>
    <row r="105" spans="1:18" x14ac:dyDescent="0.2">
      <c r="A105" s="12">
        <f t="shared" si="17"/>
        <v>0</v>
      </c>
      <c r="B105" s="12">
        <f t="shared" si="17"/>
        <v>0</v>
      </c>
      <c r="C105" s="12">
        <f t="shared" si="17"/>
        <v>0</v>
      </c>
      <c r="D105" s="70">
        <f t="shared" si="1"/>
        <v>0</v>
      </c>
      <c r="E105" s="70">
        <f t="shared" si="2"/>
        <v>0</v>
      </c>
      <c r="F105" s="70">
        <f t="shared" si="3"/>
        <v>0</v>
      </c>
      <c r="G105" s="70">
        <f t="shared" si="4"/>
        <v>0</v>
      </c>
      <c r="H105" s="70">
        <f t="shared" si="5"/>
        <v>0</v>
      </c>
      <c r="I105" s="70">
        <f t="shared" si="6"/>
        <v>0</v>
      </c>
      <c r="J105" s="70">
        <f t="shared" si="7"/>
        <v>0</v>
      </c>
      <c r="K105" s="70">
        <f t="shared" si="8"/>
        <v>0</v>
      </c>
      <c r="L105" s="70">
        <f t="shared" si="9"/>
        <v>0</v>
      </c>
      <c r="M105" s="70">
        <f t="shared" si="10"/>
        <v>0</v>
      </c>
      <c r="N105" s="70">
        <f t="shared" si="11"/>
        <v>0</v>
      </c>
      <c r="O105" s="70">
        <f t="shared" si="12"/>
        <v>0</v>
      </c>
      <c r="P105" s="70">
        <f t="shared" si="13"/>
        <v>0</v>
      </c>
      <c r="Q105" s="70">
        <f t="shared" si="14"/>
        <v>0</v>
      </c>
      <c r="R105" s="70">
        <f t="shared" si="15"/>
        <v>0</v>
      </c>
    </row>
    <row r="106" spans="1:18" x14ac:dyDescent="0.2">
      <c r="A106" s="12">
        <f t="shared" si="17"/>
        <v>0</v>
      </c>
      <c r="B106" s="12">
        <f t="shared" si="17"/>
        <v>0</v>
      </c>
      <c r="C106" s="12">
        <f t="shared" si="17"/>
        <v>0</v>
      </c>
      <c r="D106" s="70">
        <f t="shared" si="1"/>
        <v>0</v>
      </c>
      <c r="E106" s="70">
        <f t="shared" si="2"/>
        <v>0</v>
      </c>
      <c r="F106" s="70">
        <f t="shared" si="3"/>
        <v>0</v>
      </c>
      <c r="G106" s="70">
        <f t="shared" si="4"/>
        <v>0</v>
      </c>
      <c r="H106" s="70">
        <f t="shared" si="5"/>
        <v>0</v>
      </c>
      <c r="I106" s="70">
        <f t="shared" si="6"/>
        <v>0</v>
      </c>
      <c r="J106" s="70">
        <f t="shared" si="7"/>
        <v>0</v>
      </c>
      <c r="K106" s="70">
        <f t="shared" si="8"/>
        <v>0</v>
      </c>
      <c r="L106" s="70">
        <f t="shared" si="9"/>
        <v>0</v>
      </c>
      <c r="M106" s="70">
        <f t="shared" si="10"/>
        <v>0</v>
      </c>
      <c r="N106" s="70">
        <f t="shared" si="11"/>
        <v>0</v>
      </c>
      <c r="O106" s="70">
        <f t="shared" si="12"/>
        <v>0</v>
      </c>
      <c r="P106" s="70">
        <f t="shared" si="13"/>
        <v>0</v>
      </c>
      <c r="Q106" s="70">
        <f t="shared" si="14"/>
        <v>0</v>
      </c>
      <c r="R106" s="70">
        <f t="shared" si="15"/>
        <v>0</v>
      </c>
    </row>
    <row r="107" spans="1:18" x14ac:dyDescent="0.2">
      <c r="A107" s="12">
        <f t="shared" si="17"/>
        <v>0</v>
      </c>
      <c r="B107" s="12">
        <f t="shared" si="17"/>
        <v>0</v>
      </c>
      <c r="C107" s="12">
        <f t="shared" si="17"/>
        <v>0</v>
      </c>
      <c r="D107" s="70">
        <f t="shared" si="1"/>
        <v>0</v>
      </c>
      <c r="E107" s="70">
        <f t="shared" si="2"/>
        <v>0</v>
      </c>
      <c r="F107" s="70">
        <f t="shared" si="3"/>
        <v>0</v>
      </c>
      <c r="G107" s="70">
        <f t="shared" si="4"/>
        <v>0</v>
      </c>
      <c r="H107" s="70">
        <f t="shared" si="5"/>
        <v>0</v>
      </c>
      <c r="I107" s="70">
        <f t="shared" si="6"/>
        <v>0</v>
      </c>
      <c r="J107" s="70">
        <f t="shared" si="7"/>
        <v>0</v>
      </c>
      <c r="K107" s="70">
        <f t="shared" si="8"/>
        <v>0</v>
      </c>
      <c r="L107" s="70">
        <f t="shared" si="9"/>
        <v>0</v>
      </c>
      <c r="M107" s="70">
        <f t="shared" si="10"/>
        <v>0</v>
      </c>
      <c r="N107" s="70">
        <f t="shared" si="11"/>
        <v>0</v>
      </c>
      <c r="O107" s="70">
        <f t="shared" si="12"/>
        <v>0</v>
      </c>
      <c r="P107" s="70">
        <f t="shared" si="13"/>
        <v>0</v>
      </c>
      <c r="Q107" s="70">
        <f t="shared" si="14"/>
        <v>0</v>
      </c>
      <c r="R107" s="70">
        <f t="shared" si="15"/>
        <v>0</v>
      </c>
    </row>
    <row r="108" spans="1:18" x14ac:dyDescent="0.2">
      <c r="A108" s="12">
        <f t="shared" si="17"/>
        <v>0</v>
      </c>
      <c r="B108" s="12">
        <f t="shared" si="17"/>
        <v>0</v>
      </c>
      <c r="C108" s="12">
        <f t="shared" si="17"/>
        <v>0</v>
      </c>
      <c r="D108" s="70">
        <f t="shared" si="1"/>
        <v>0</v>
      </c>
      <c r="E108" s="70">
        <f t="shared" si="2"/>
        <v>0</v>
      </c>
      <c r="F108" s="70">
        <f t="shared" si="3"/>
        <v>0</v>
      </c>
      <c r="G108" s="70">
        <f t="shared" si="4"/>
        <v>0</v>
      </c>
      <c r="H108" s="70">
        <f t="shared" si="5"/>
        <v>0</v>
      </c>
      <c r="I108" s="70">
        <f t="shared" si="6"/>
        <v>0</v>
      </c>
      <c r="J108" s="70">
        <f t="shared" si="7"/>
        <v>0</v>
      </c>
      <c r="K108" s="70">
        <f t="shared" si="8"/>
        <v>0</v>
      </c>
      <c r="L108" s="70">
        <f t="shared" si="9"/>
        <v>0</v>
      </c>
      <c r="M108" s="70">
        <f t="shared" si="10"/>
        <v>0</v>
      </c>
      <c r="N108" s="70">
        <f t="shared" si="11"/>
        <v>0</v>
      </c>
      <c r="O108" s="70">
        <f t="shared" si="12"/>
        <v>0</v>
      </c>
      <c r="P108" s="70">
        <f t="shared" si="13"/>
        <v>0</v>
      </c>
      <c r="Q108" s="70">
        <f t="shared" si="14"/>
        <v>0</v>
      </c>
      <c r="R108" s="70">
        <f t="shared" si="15"/>
        <v>0</v>
      </c>
    </row>
    <row r="109" spans="1:18" x14ac:dyDescent="0.2">
      <c r="A109" s="12">
        <f t="shared" si="17"/>
        <v>0</v>
      </c>
      <c r="B109" s="12">
        <f t="shared" si="17"/>
        <v>0</v>
      </c>
      <c r="C109" s="12">
        <f t="shared" si="17"/>
        <v>0</v>
      </c>
      <c r="D109" s="70">
        <f t="shared" si="1"/>
        <v>0</v>
      </c>
      <c r="E109" s="70">
        <f t="shared" si="2"/>
        <v>0</v>
      </c>
      <c r="F109" s="70">
        <f t="shared" si="3"/>
        <v>0</v>
      </c>
      <c r="G109" s="70">
        <f t="shared" si="4"/>
        <v>0</v>
      </c>
      <c r="H109" s="70">
        <f t="shared" si="5"/>
        <v>0</v>
      </c>
      <c r="I109" s="70">
        <f t="shared" si="6"/>
        <v>0</v>
      </c>
      <c r="J109" s="70">
        <f t="shared" si="7"/>
        <v>0</v>
      </c>
      <c r="K109" s="70">
        <f t="shared" si="8"/>
        <v>0</v>
      </c>
      <c r="L109" s="70">
        <f t="shared" si="9"/>
        <v>0</v>
      </c>
      <c r="M109" s="70">
        <f t="shared" si="10"/>
        <v>0</v>
      </c>
      <c r="N109" s="70">
        <f t="shared" si="11"/>
        <v>0</v>
      </c>
      <c r="O109" s="70">
        <f t="shared" si="12"/>
        <v>0</v>
      </c>
      <c r="P109" s="70">
        <f t="shared" si="13"/>
        <v>0</v>
      </c>
      <c r="Q109" s="70">
        <f t="shared" si="14"/>
        <v>0</v>
      </c>
      <c r="R109" s="70">
        <f t="shared" si="15"/>
        <v>0</v>
      </c>
    </row>
    <row r="110" spans="1:18" x14ac:dyDescent="0.2">
      <c r="A110" s="12">
        <f t="shared" si="17"/>
        <v>0</v>
      </c>
      <c r="B110" s="12">
        <f t="shared" si="17"/>
        <v>0</v>
      </c>
      <c r="C110" s="12">
        <f t="shared" si="17"/>
        <v>0</v>
      </c>
      <c r="D110" s="70">
        <f t="shared" si="1"/>
        <v>0</v>
      </c>
      <c r="E110" s="70">
        <f t="shared" si="2"/>
        <v>0</v>
      </c>
      <c r="F110" s="70">
        <f t="shared" si="3"/>
        <v>0</v>
      </c>
      <c r="G110" s="70">
        <f t="shared" si="4"/>
        <v>0</v>
      </c>
      <c r="H110" s="70">
        <f t="shared" si="5"/>
        <v>0</v>
      </c>
      <c r="I110" s="70">
        <f t="shared" si="6"/>
        <v>0</v>
      </c>
      <c r="J110" s="70">
        <f t="shared" si="7"/>
        <v>0</v>
      </c>
      <c r="K110" s="70">
        <f t="shared" si="8"/>
        <v>0</v>
      </c>
      <c r="L110" s="70">
        <f t="shared" si="9"/>
        <v>0</v>
      </c>
      <c r="M110" s="70">
        <f t="shared" si="10"/>
        <v>0</v>
      </c>
      <c r="N110" s="70">
        <f t="shared" si="11"/>
        <v>0</v>
      </c>
      <c r="O110" s="70">
        <f t="shared" si="12"/>
        <v>0</v>
      </c>
      <c r="P110" s="70">
        <f t="shared" si="13"/>
        <v>0</v>
      </c>
      <c r="Q110" s="70">
        <f t="shared" si="14"/>
        <v>0</v>
      </c>
      <c r="R110" s="70">
        <f t="shared" si="15"/>
        <v>0</v>
      </c>
    </row>
    <row r="111" spans="1:18" x14ac:dyDescent="0.2">
      <c r="A111" s="12">
        <f t="shared" si="17"/>
        <v>0</v>
      </c>
      <c r="B111" s="12">
        <f t="shared" si="17"/>
        <v>0</v>
      </c>
      <c r="C111" s="12">
        <f t="shared" si="17"/>
        <v>0</v>
      </c>
      <c r="D111" s="70">
        <f t="shared" si="1"/>
        <v>0</v>
      </c>
      <c r="E111" s="70">
        <f t="shared" si="2"/>
        <v>0</v>
      </c>
      <c r="F111" s="70">
        <f t="shared" si="3"/>
        <v>0</v>
      </c>
      <c r="G111" s="70">
        <f t="shared" si="4"/>
        <v>0</v>
      </c>
      <c r="H111" s="70">
        <f t="shared" si="5"/>
        <v>0</v>
      </c>
      <c r="I111" s="70">
        <f t="shared" si="6"/>
        <v>0</v>
      </c>
      <c r="J111" s="70">
        <f t="shared" si="7"/>
        <v>0</v>
      </c>
      <c r="K111" s="70">
        <f t="shared" si="8"/>
        <v>0</v>
      </c>
      <c r="L111" s="70">
        <f t="shared" si="9"/>
        <v>0</v>
      </c>
      <c r="M111" s="70">
        <f t="shared" si="10"/>
        <v>0</v>
      </c>
      <c r="N111" s="70">
        <f t="shared" si="11"/>
        <v>0</v>
      </c>
      <c r="O111" s="70">
        <f t="shared" si="12"/>
        <v>0</v>
      </c>
      <c r="P111" s="70">
        <f t="shared" si="13"/>
        <v>0</v>
      </c>
      <c r="Q111" s="70">
        <f t="shared" si="14"/>
        <v>0</v>
      </c>
      <c r="R111" s="70">
        <f t="shared" si="15"/>
        <v>0</v>
      </c>
    </row>
    <row r="112" spans="1:18" x14ac:dyDescent="0.2">
      <c r="A112" s="12">
        <f t="shared" si="17"/>
        <v>0</v>
      </c>
      <c r="B112" s="12">
        <f t="shared" si="17"/>
        <v>0</v>
      </c>
      <c r="C112" s="12">
        <f t="shared" si="17"/>
        <v>0</v>
      </c>
      <c r="D112" s="70">
        <f t="shared" si="1"/>
        <v>0</v>
      </c>
      <c r="E112" s="70">
        <f t="shared" si="2"/>
        <v>0</v>
      </c>
      <c r="F112" s="70">
        <f t="shared" si="3"/>
        <v>0</v>
      </c>
      <c r="G112" s="70">
        <f t="shared" si="4"/>
        <v>0</v>
      </c>
      <c r="H112" s="70">
        <f t="shared" si="5"/>
        <v>0</v>
      </c>
      <c r="I112" s="70">
        <f t="shared" si="6"/>
        <v>0</v>
      </c>
      <c r="J112" s="70">
        <f t="shared" si="7"/>
        <v>0</v>
      </c>
      <c r="K112" s="70">
        <f t="shared" si="8"/>
        <v>0</v>
      </c>
      <c r="L112" s="70">
        <f t="shared" si="9"/>
        <v>0</v>
      </c>
      <c r="M112" s="70">
        <f t="shared" si="10"/>
        <v>0</v>
      </c>
      <c r="N112" s="70">
        <f t="shared" si="11"/>
        <v>0</v>
      </c>
      <c r="O112" s="70">
        <f t="shared" si="12"/>
        <v>0</v>
      </c>
      <c r="P112" s="70">
        <f t="shared" si="13"/>
        <v>0</v>
      </c>
      <c r="Q112" s="70">
        <f t="shared" si="14"/>
        <v>0</v>
      </c>
      <c r="R112" s="70">
        <f t="shared" si="15"/>
        <v>0</v>
      </c>
    </row>
    <row r="113" spans="1:18" x14ac:dyDescent="0.2">
      <c r="A113" s="12">
        <f t="shared" si="17"/>
        <v>0</v>
      </c>
      <c r="B113" s="12">
        <f t="shared" si="17"/>
        <v>0</v>
      </c>
      <c r="C113" s="12">
        <f t="shared" si="17"/>
        <v>0</v>
      </c>
      <c r="D113" s="70">
        <f t="shared" si="1"/>
        <v>0</v>
      </c>
      <c r="E113" s="70">
        <f t="shared" si="2"/>
        <v>0</v>
      </c>
      <c r="F113" s="70">
        <f t="shared" si="3"/>
        <v>0</v>
      </c>
      <c r="G113" s="70">
        <f t="shared" si="4"/>
        <v>0</v>
      </c>
      <c r="H113" s="70">
        <f t="shared" si="5"/>
        <v>0</v>
      </c>
      <c r="I113" s="70">
        <f t="shared" si="6"/>
        <v>0</v>
      </c>
      <c r="J113" s="70">
        <f t="shared" si="7"/>
        <v>0</v>
      </c>
      <c r="K113" s="70">
        <f t="shared" si="8"/>
        <v>0</v>
      </c>
      <c r="L113" s="70">
        <f t="shared" si="9"/>
        <v>0</v>
      </c>
      <c r="M113" s="70">
        <f t="shared" si="10"/>
        <v>0</v>
      </c>
      <c r="N113" s="70">
        <f t="shared" si="11"/>
        <v>0</v>
      </c>
      <c r="O113" s="70">
        <f t="shared" si="12"/>
        <v>0</v>
      </c>
      <c r="P113" s="70">
        <f t="shared" si="13"/>
        <v>0</v>
      </c>
      <c r="Q113" s="70">
        <f t="shared" si="14"/>
        <v>0</v>
      </c>
      <c r="R113" s="70">
        <f t="shared" si="15"/>
        <v>0</v>
      </c>
    </row>
    <row r="114" spans="1:18" x14ac:dyDescent="0.2">
      <c r="A114" s="12">
        <f t="shared" ref="A114:C117" si="18">+A56</f>
        <v>0</v>
      </c>
      <c r="B114" s="12">
        <f t="shared" si="18"/>
        <v>0</v>
      </c>
      <c r="C114" s="12">
        <f t="shared" si="18"/>
        <v>0</v>
      </c>
      <c r="D114" s="70">
        <f t="shared" si="1"/>
        <v>0</v>
      </c>
      <c r="E114" s="70">
        <f t="shared" si="2"/>
        <v>0</v>
      </c>
      <c r="F114" s="70">
        <f t="shared" si="3"/>
        <v>0</v>
      </c>
      <c r="G114" s="70">
        <f t="shared" si="4"/>
        <v>0</v>
      </c>
      <c r="H114" s="70">
        <f t="shared" si="5"/>
        <v>0</v>
      </c>
      <c r="I114" s="70">
        <f t="shared" si="6"/>
        <v>0</v>
      </c>
      <c r="J114" s="70">
        <f t="shared" si="7"/>
        <v>0</v>
      </c>
      <c r="K114" s="70">
        <f t="shared" si="8"/>
        <v>0</v>
      </c>
      <c r="L114" s="70">
        <f t="shared" si="9"/>
        <v>0</v>
      </c>
      <c r="M114" s="70">
        <f t="shared" si="10"/>
        <v>0</v>
      </c>
      <c r="N114" s="70">
        <f t="shared" si="11"/>
        <v>0</v>
      </c>
      <c r="O114" s="70">
        <f t="shared" si="12"/>
        <v>0</v>
      </c>
      <c r="P114" s="70">
        <f t="shared" si="13"/>
        <v>0</v>
      </c>
      <c r="Q114" s="70">
        <f t="shared" si="14"/>
        <v>0</v>
      </c>
      <c r="R114" s="70">
        <f t="shared" si="15"/>
        <v>0</v>
      </c>
    </row>
    <row r="115" spans="1:18" x14ac:dyDescent="0.2">
      <c r="A115" s="12">
        <f t="shared" si="18"/>
        <v>0</v>
      </c>
      <c r="B115" s="12">
        <f t="shared" si="18"/>
        <v>0</v>
      </c>
      <c r="C115" s="12">
        <f t="shared" si="18"/>
        <v>0</v>
      </c>
      <c r="D115" s="70">
        <f t="shared" si="1"/>
        <v>0</v>
      </c>
      <c r="E115" s="70">
        <f t="shared" si="2"/>
        <v>0</v>
      </c>
      <c r="F115" s="70">
        <f t="shared" si="3"/>
        <v>0</v>
      </c>
      <c r="G115" s="70">
        <f t="shared" si="4"/>
        <v>0</v>
      </c>
      <c r="H115" s="70">
        <f t="shared" si="5"/>
        <v>0</v>
      </c>
      <c r="I115" s="70">
        <f t="shared" si="6"/>
        <v>0</v>
      </c>
      <c r="J115" s="70">
        <f t="shared" si="7"/>
        <v>0</v>
      </c>
      <c r="K115" s="70">
        <f t="shared" si="8"/>
        <v>0</v>
      </c>
      <c r="L115" s="70">
        <f t="shared" si="9"/>
        <v>0</v>
      </c>
      <c r="M115" s="70">
        <f t="shared" si="10"/>
        <v>0</v>
      </c>
      <c r="N115" s="70">
        <f t="shared" si="11"/>
        <v>0</v>
      </c>
      <c r="O115" s="70">
        <f t="shared" si="12"/>
        <v>0</v>
      </c>
      <c r="P115" s="70">
        <f t="shared" si="13"/>
        <v>0</v>
      </c>
      <c r="Q115" s="70">
        <f t="shared" si="14"/>
        <v>0</v>
      </c>
      <c r="R115" s="70">
        <f t="shared" si="15"/>
        <v>0</v>
      </c>
    </row>
    <row r="116" spans="1:18" x14ac:dyDescent="0.2">
      <c r="A116" s="12">
        <f t="shared" si="18"/>
        <v>0</v>
      </c>
      <c r="B116" s="12">
        <f t="shared" si="18"/>
        <v>0</v>
      </c>
      <c r="C116" s="12">
        <f t="shared" si="18"/>
        <v>0</v>
      </c>
      <c r="D116" s="70">
        <f t="shared" si="1"/>
        <v>0</v>
      </c>
      <c r="E116" s="70">
        <f t="shared" si="2"/>
        <v>0</v>
      </c>
      <c r="F116" s="70">
        <f t="shared" si="3"/>
        <v>0</v>
      </c>
      <c r="G116" s="70">
        <f t="shared" si="4"/>
        <v>0</v>
      </c>
      <c r="H116" s="70">
        <f t="shared" si="5"/>
        <v>0</v>
      </c>
      <c r="I116" s="70">
        <f t="shared" si="6"/>
        <v>0</v>
      </c>
      <c r="J116" s="70">
        <f t="shared" si="7"/>
        <v>0</v>
      </c>
      <c r="K116" s="70">
        <f t="shared" si="8"/>
        <v>0</v>
      </c>
      <c r="L116" s="70">
        <f t="shared" si="9"/>
        <v>0</v>
      </c>
      <c r="M116" s="70">
        <f t="shared" si="10"/>
        <v>0</v>
      </c>
      <c r="N116" s="70">
        <f t="shared" si="11"/>
        <v>0</v>
      </c>
      <c r="O116" s="70">
        <f t="shared" si="12"/>
        <v>0</v>
      </c>
      <c r="P116" s="70">
        <f t="shared" si="13"/>
        <v>0</v>
      </c>
      <c r="Q116" s="70">
        <f t="shared" si="14"/>
        <v>0</v>
      </c>
      <c r="R116" s="70">
        <f t="shared" si="15"/>
        <v>0</v>
      </c>
    </row>
    <row r="117" spans="1:18" x14ac:dyDescent="0.2">
      <c r="A117" s="12">
        <f t="shared" si="18"/>
        <v>0</v>
      </c>
      <c r="B117" s="12">
        <f t="shared" si="18"/>
        <v>0</v>
      </c>
      <c r="C117" s="12">
        <f t="shared" si="18"/>
        <v>0</v>
      </c>
      <c r="D117" s="70">
        <f t="shared" si="1"/>
        <v>0</v>
      </c>
      <c r="E117" s="70">
        <f t="shared" si="2"/>
        <v>0</v>
      </c>
      <c r="F117" s="70">
        <f t="shared" si="3"/>
        <v>0</v>
      </c>
      <c r="G117" s="70">
        <f t="shared" si="4"/>
        <v>0</v>
      </c>
      <c r="H117" s="70">
        <f t="shared" si="5"/>
        <v>0</v>
      </c>
      <c r="I117" s="70">
        <f t="shared" si="6"/>
        <v>0</v>
      </c>
      <c r="J117" s="70">
        <f t="shared" si="7"/>
        <v>0</v>
      </c>
      <c r="K117" s="70">
        <f t="shared" si="8"/>
        <v>0</v>
      </c>
      <c r="L117" s="70">
        <f t="shared" si="9"/>
        <v>0</v>
      </c>
      <c r="M117" s="70">
        <f t="shared" si="10"/>
        <v>0</v>
      </c>
      <c r="N117" s="70">
        <f t="shared" si="11"/>
        <v>0</v>
      </c>
      <c r="O117" s="70">
        <f t="shared" si="12"/>
        <v>0</v>
      </c>
      <c r="P117" s="70">
        <f t="shared" si="13"/>
        <v>0</v>
      </c>
      <c r="Q117" s="70">
        <f t="shared" si="14"/>
        <v>0</v>
      </c>
      <c r="R117" s="70">
        <f t="shared" si="15"/>
        <v>0</v>
      </c>
    </row>
    <row r="118" spans="1:18" x14ac:dyDescent="0.2">
      <c r="D118" s="70"/>
      <c r="E118" s="70"/>
      <c r="F118" s="70"/>
      <c r="G118" s="70"/>
      <c r="H118" s="70"/>
      <c r="I118" s="70"/>
      <c r="J118" s="70"/>
      <c r="K118" s="70"/>
      <c r="L118" s="70"/>
      <c r="M118" s="70"/>
      <c r="N118" s="70"/>
      <c r="O118" s="70"/>
      <c r="P118" s="70"/>
      <c r="Q118" s="70"/>
      <c r="R118" s="70"/>
    </row>
    <row r="119" spans="1:18" x14ac:dyDescent="0.2">
      <c r="D119" s="70"/>
      <c r="E119" s="70"/>
      <c r="F119" s="70"/>
      <c r="G119" s="70"/>
      <c r="H119" s="70"/>
      <c r="I119" s="70"/>
      <c r="J119" s="70"/>
      <c r="K119" s="70"/>
      <c r="L119" s="70"/>
      <c r="M119" s="70"/>
      <c r="N119" s="70"/>
      <c r="O119" s="70"/>
      <c r="P119" s="70"/>
      <c r="Q119" s="70"/>
      <c r="R119" s="70"/>
    </row>
    <row r="120" spans="1:18" s="77" customFormat="1" ht="27" customHeight="1" x14ac:dyDescent="0.25">
      <c r="A120" s="76" t="s">
        <v>343</v>
      </c>
      <c r="E120" s="78"/>
      <c r="F120" s="78"/>
      <c r="G120" s="78"/>
    </row>
    <row r="121" spans="1:18" s="77" customFormat="1" ht="78.75" customHeight="1" x14ac:dyDescent="0.25">
      <c r="A121" s="79" t="s">
        <v>344</v>
      </c>
      <c r="B121" s="80"/>
      <c r="C121" s="80"/>
      <c r="D121" s="80"/>
      <c r="E121" s="80"/>
      <c r="F121" s="80"/>
      <c r="G121" s="80"/>
      <c r="H121" s="80"/>
      <c r="I121" s="80"/>
      <c r="J121" s="80"/>
    </row>
    <row r="122" spans="1:18" s="77" customFormat="1" ht="10.5" customHeight="1" x14ac:dyDescent="0.25">
      <c r="A122" s="81"/>
      <c r="E122" s="78"/>
      <c r="F122" s="78"/>
      <c r="G122" s="78"/>
    </row>
    <row r="123" spans="1:18" s="77" customFormat="1" ht="61.5" customHeight="1" x14ac:dyDescent="0.25">
      <c r="A123" s="79" t="s">
        <v>345</v>
      </c>
      <c r="B123" s="80"/>
      <c r="C123" s="80"/>
      <c r="D123" s="80"/>
      <c r="E123" s="80"/>
      <c r="F123" s="80"/>
      <c r="G123" s="80"/>
      <c r="H123" s="80"/>
      <c r="I123" s="80"/>
      <c r="J123" s="80"/>
    </row>
    <row r="124" spans="1:18" x14ac:dyDescent="0.2">
      <c r="D124" s="70"/>
      <c r="E124" s="70"/>
      <c r="F124" s="70"/>
      <c r="G124" s="70"/>
      <c r="H124" s="70"/>
      <c r="I124" s="70"/>
      <c r="J124" s="70"/>
      <c r="K124" s="70"/>
      <c r="L124" s="70"/>
      <c r="M124" s="70"/>
      <c r="N124" s="70"/>
      <c r="O124" s="70"/>
      <c r="P124" s="70"/>
      <c r="Q124" s="70"/>
      <c r="R124" s="70"/>
    </row>
    <row r="125" spans="1:18" x14ac:dyDescent="0.2">
      <c r="D125" s="70"/>
      <c r="E125" s="70"/>
      <c r="F125" s="70"/>
      <c r="G125" s="70"/>
      <c r="H125" s="70"/>
      <c r="I125" s="70"/>
      <c r="J125" s="70"/>
      <c r="K125" s="70"/>
      <c r="L125" s="70"/>
      <c r="M125" s="70"/>
      <c r="N125" s="70"/>
      <c r="O125" s="70"/>
      <c r="P125" s="70"/>
      <c r="Q125" s="70"/>
      <c r="R125" s="70"/>
    </row>
    <row r="126" spans="1:18" x14ac:dyDescent="0.2">
      <c r="D126" s="70"/>
      <c r="E126" s="70"/>
      <c r="F126" s="70"/>
      <c r="G126" s="70"/>
      <c r="H126" s="70"/>
      <c r="I126" s="70"/>
      <c r="J126" s="70"/>
      <c r="K126" s="70"/>
      <c r="L126" s="70"/>
      <c r="M126" s="70"/>
      <c r="N126" s="70"/>
      <c r="O126" s="70"/>
      <c r="P126" s="70"/>
      <c r="Q126" s="70"/>
      <c r="R126" s="70"/>
    </row>
    <row r="127" spans="1:18" x14ac:dyDescent="0.2">
      <c r="D127" s="70"/>
      <c r="E127" s="70"/>
      <c r="F127" s="70"/>
      <c r="G127" s="70"/>
      <c r="H127" s="70"/>
      <c r="I127" s="70"/>
      <c r="J127" s="70"/>
      <c r="K127" s="70"/>
      <c r="L127" s="70"/>
      <c r="M127" s="70"/>
      <c r="N127" s="70"/>
      <c r="O127" s="70"/>
      <c r="P127" s="70"/>
      <c r="Q127" s="70"/>
      <c r="R127" s="70"/>
    </row>
    <row r="128" spans="1:18" x14ac:dyDescent="0.2">
      <c r="D128" s="70"/>
      <c r="E128" s="70"/>
      <c r="F128" s="70"/>
      <c r="G128" s="70"/>
      <c r="H128" s="70"/>
      <c r="I128" s="70"/>
      <c r="J128" s="70"/>
      <c r="K128" s="70"/>
      <c r="L128" s="70"/>
      <c r="M128" s="70"/>
      <c r="N128" s="70"/>
      <c r="O128" s="70"/>
      <c r="P128" s="70"/>
      <c r="Q128" s="70"/>
      <c r="R128" s="70"/>
    </row>
  </sheetData>
  <mergeCells count="2">
    <mergeCell ref="A121:J121"/>
    <mergeCell ref="A123:J123"/>
  </mergeCells>
  <pageMargins left="0.75" right="0.75" top="1" bottom="1" header="0.5" footer="0.5"/>
  <pageSetup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53091-705C-4543-A3BE-0B175E27FADF}">
  <dimension ref="A1:DC128"/>
  <sheetViews>
    <sheetView topLeftCell="A114" zoomScaleNormal="100" workbookViewId="0">
      <selection activeCell="A120" sqref="A120:XFD123"/>
    </sheetView>
  </sheetViews>
  <sheetFormatPr defaultRowHeight="12.75" x14ac:dyDescent="0.2"/>
  <cols>
    <col min="1" max="1" width="9.140625" style="12"/>
    <col min="2" max="2" width="15.140625" style="12" customWidth="1"/>
    <col min="3" max="3" width="20.7109375" style="12" customWidth="1"/>
    <col min="4" max="255" width="9.140625" style="12"/>
    <col min="256" max="256" width="15.140625" style="12" customWidth="1"/>
    <col min="257" max="257" width="20.7109375" style="12" customWidth="1"/>
    <col min="258" max="258" width="2" style="12" customWidth="1"/>
    <col min="259" max="259" width="2.28515625" style="12" customWidth="1"/>
    <col min="260" max="511" width="9.140625" style="12"/>
    <col min="512" max="512" width="15.140625" style="12" customWidth="1"/>
    <col min="513" max="513" width="20.7109375" style="12" customWidth="1"/>
    <col min="514" max="514" width="2" style="12" customWidth="1"/>
    <col min="515" max="515" width="2.28515625" style="12" customWidth="1"/>
    <col min="516" max="767" width="9.140625" style="12"/>
    <col min="768" max="768" width="15.140625" style="12" customWidth="1"/>
    <col min="769" max="769" width="20.7109375" style="12" customWidth="1"/>
    <col min="770" max="770" width="2" style="12" customWidth="1"/>
    <col min="771" max="771" width="2.28515625" style="12" customWidth="1"/>
    <col min="772" max="1023" width="9.140625" style="12"/>
    <col min="1024" max="1024" width="15.140625" style="12" customWidth="1"/>
    <col min="1025" max="1025" width="20.7109375" style="12" customWidth="1"/>
    <col min="1026" max="1026" width="2" style="12" customWidth="1"/>
    <col min="1027" max="1027" width="2.28515625" style="12" customWidth="1"/>
    <col min="1028" max="1279" width="9.140625" style="12"/>
    <col min="1280" max="1280" width="15.140625" style="12" customWidth="1"/>
    <col min="1281" max="1281" width="20.7109375" style="12" customWidth="1"/>
    <col min="1282" max="1282" width="2" style="12" customWidth="1"/>
    <col min="1283" max="1283" width="2.28515625" style="12" customWidth="1"/>
    <col min="1284" max="1535" width="9.140625" style="12"/>
    <col min="1536" max="1536" width="15.140625" style="12" customWidth="1"/>
    <col min="1537" max="1537" width="20.7109375" style="12" customWidth="1"/>
    <col min="1538" max="1538" width="2" style="12" customWidth="1"/>
    <col min="1539" max="1539" width="2.28515625" style="12" customWidth="1"/>
    <col min="1540" max="1791" width="9.140625" style="12"/>
    <col min="1792" max="1792" width="15.140625" style="12" customWidth="1"/>
    <col min="1793" max="1793" width="20.7109375" style="12" customWidth="1"/>
    <col min="1794" max="1794" width="2" style="12" customWidth="1"/>
    <col min="1795" max="1795" width="2.28515625" style="12" customWidth="1"/>
    <col min="1796" max="2047" width="9.140625" style="12"/>
    <col min="2048" max="2048" width="15.140625" style="12" customWidth="1"/>
    <col min="2049" max="2049" width="20.7109375" style="12" customWidth="1"/>
    <col min="2050" max="2050" width="2" style="12" customWidth="1"/>
    <col min="2051" max="2051" width="2.28515625" style="12" customWidth="1"/>
    <col min="2052" max="2303" width="9.140625" style="12"/>
    <col min="2304" max="2304" width="15.140625" style="12" customWidth="1"/>
    <col min="2305" max="2305" width="20.7109375" style="12" customWidth="1"/>
    <col min="2306" max="2306" width="2" style="12" customWidth="1"/>
    <col min="2307" max="2307" width="2.28515625" style="12" customWidth="1"/>
    <col min="2308" max="2559" width="9.140625" style="12"/>
    <col min="2560" max="2560" width="15.140625" style="12" customWidth="1"/>
    <col min="2561" max="2561" width="20.7109375" style="12" customWidth="1"/>
    <col min="2562" max="2562" width="2" style="12" customWidth="1"/>
    <col min="2563" max="2563" width="2.28515625" style="12" customWidth="1"/>
    <col min="2564" max="2815" width="9.140625" style="12"/>
    <col min="2816" max="2816" width="15.140625" style="12" customWidth="1"/>
    <col min="2817" max="2817" width="20.7109375" style="12" customWidth="1"/>
    <col min="2818" max="2818" width="2" style="12" customWidth="1"/>
    <col min="2819" max="2819" width="2.28515625" style="12" customWidth="1"/>
    <col min="2820" max="3071" width="9.140625" style="12"/>
    <col min="3072" max="3072" width="15.140625" style="12" customWidth="1"/>
    <col min="3073" max="3073" width="20.7109375" style="12" customWidth="1"/>
    <col min="3074" max="3074" width="2" style="12" customWidth="1"/>
    <col min="3075" max="3075" width="2.28515625" style="12" customWidth="1"/>
    <col min="3076" max="3327" width="9.140625" style="12"/>
    <col min="3328" max="3328" width="15.140625" style="12" customWidth="1"/>
    <col min="3329" max="3329" width="20.7109375" style="12" customWidth="1"/>
    <col min="3330" max="3330" width="2" style="12" customWidth="1"/>
    <col min="3331" max="3331" width="2.28515625" style="12" customWidth="1"/>
    <col min="3332" max="3583" width="9.140625" style="12"/>
    <col min="3584" max="3584" width="15.140625" style="12" customWidth="1"/>
    <col min="3585" max="3585" width="20.7109375" style="12" customWidth="1"/>
    <col min="3586" max="3586" width="2" style="12" customWidth="1"/>
    <col min="3587" max="3587" width="2.28515625" style="12" customWidth="1"/>
    <col min="3588" max="3839" width="9.140625" style="12"/>
    <col min="3840" max="3840" width="15.140625" style="12" customWidth="1"/>
    <col min="3841" max="3841" width="20.7109375" style="12" customWidth="1"/>
    <col min="3842" max="3842" width="2" style="12" customWidth="1"/>
    <col min="3843" max="3843" width="2.28515625" style="12" customWidth="1"/>
    <col min="3844" max="4095" width="9.140625" style="12"/>
    <col min="4096" max="4096" width="15.140625" style="12" customWidth="1"/>
    <col min="4097" max="4097" width="20.7109375" style="12" customWidth="1"/>
    <col min="4098" max="4098" width="2" style="12" customWidth="1"/>
    <col min="4099" max="4099" width="2.28515625" style="12" customWidth="1"/>
    <col min="4100" max="4351" width="9.140625" style="12"/>
    <col min="4352" max="4352" width="15.140625" style="12" customWidth="1"/>
    <col min="4353" max="4353" width="20.7109375" style="12" customWidth="1"/>
    <col min="4354" max="4354" width="2" style="12" customWidth="1"/>
    <col min="4355" max="4355" width="2.28515625" style="12" customWidth="1"/>
    <col min="4356" max="4607" width="9.140625" style="12"/>
    <col min="4608" max="4608" width="15.140625" style="12" customWidth="1"/>
    <col min="4609" max="4609" width="20.7109375" style="12" customWidth="1"/>
    <col min="4610" max="4610" width="2" style="12" customWidth="1"/>
    <col min="4611" max="4611" width="2.28515625" style="12" customWidth="1"/>
    <col min="4612" max="4863" width="9.140625" style="12"/>
    <col min="4864" max="4864" width="15.140625" style="12" customWidth="1"/>
    <col min="4865" max="4865" width="20.7109375" style="12" customWidth="1"/>
    <col min="4866" max="4866" width="2" style="12" customWidth="1"/>
    <col min="4867" max="4867" width="2.28515625" style="12" customWidth="1"/>
    <col min="4868" max="5119" width="9.140625" style="12"/>
    <col min="5120" max="5120" width="15.140625" style="12" customWidth="1"/>
    <col min="5121" max="5121" width="20.7109375" style="12" customWidth="1"/>
    <col min="5122" max="5122" width="2" style="12" customWidth="1"/>
    <col min="5123" max="5123" width="2.28515625" style="12" customWidth="1"/>
    <col min="5124" max="5375" width="9.140625" style="12"/>
    <col min="5376" max="5376" width="15.140625" style="12" customWidth="1"/>
    <col min="5377" max="5377" width="20.7109375" style="12" customWidth="1"/>
    <col min="5378" max="5378" width="2" style="12" customWidth="1"/>
    <col min="5379" max="5379" width="2.28515625" style="12" customWidth="1"/>
    <col min="5380" max="5631" width="9.140625" style="12"/>
    <col min="5632" max="5632" width="15.140625" style="12" customWidth="1"/>
    <col min="5633" max="5633" width="20.7109375" style="12" customWidth="1"/>
    <col min="5634" max="5634" width="2" style="12" customWidth="1"/>
    <col min="5635" max="5635" width="2.28515625" style="12" customWidth="1"/>
    <col min="5636" max="5887" width="9.140625" style="12"/>
    <col min="5888" max="5888" width="15.140625" style="12" customWidth="1"/>
    <col min="5889" max="5889" width="20.7109375" style="12" customWidth="1"/>
    <col min="5890" max="5890" width="2" style="12" customWidth="1"/>
    <col min="5891" max="5891" width="2.28515625" style="12" customWidth="1"/>
    <col min="5892" max="6143" width="9.140625" style="12"/>
    <col min="6144" max="6144" width="15.140625" style="12" customWidth="1"/>
    <col min="6145" max="6145" width="20.7109375" style="12" customWidth="1"/>
    <col min="6146" max="6146" width="2" style="12" customWidth="1"/>
    <col min="6147" max="6147" width="2.28515625" style="12" customWidth="1"/>
    <col min="6148" max="6399" width="9.140625" style="12"/>
    <col min="6400" max="6400" width="15.140625" style="12" customWidth="1"/>
    <col min="6401" max="6401" width="20.7109375" style="12" customWidth="1"/>
    <col min="6402" max="6402" width="2" style="12" customWidth="1"/>
    <col min="6403" max="6403" width="2.28515625" style="12" customWidth="1"/>
    <col min="6404" max="6655" width="9.140625" style="12"/>
    <col min="6656" max="6656" width="15.140625" style="12" customWidth="1"/>
    <col min="6657" max="6657" width="20.7109375" style="12" customWidth="1"/>
    <col min="6658" max="6658" width="2" style="12" customWidth="1"/>
    <col min="6659" max="6659" width="2.28515625" style="12" customWidth="1"/>
    <col min="6660" max="6911" width="9.140625" style="12"/>
    <col min="6912" max="6912" width="15.140625" style="12" customWidth="1"/>
    <col min="6913" max="6913" width="20.7109375" style="12" customWidth="1"/>
    <col min="6914" max="6914" width="2" style="12" customWidth="1"/>
    <col min="6915" max="6915" width="2.28515625" style="12" customWidth="1"/>
    <col min="6916" max="7167" width="9.140625" style="12"/>
    <col min="7168" max="7168" width="15.140625" style="12" customWidth="1"/>
    <col min="7169" max="7169" width="20.7109375" style="12" customWidth="1"/>
    <col min="7170" max="7170" width="2" style="12" customWidth="1"/>
    <col min="7171" max="7171" width="2.28515625" style="12" customWidth="1"/>
    <col min="7172" max="7423" width="9.140625" style="12"/>
    <col min="7424" max="7424" width="15.140625" style="12" customWidth="1"/>
    <col min="7425" max="7425" width="20.7109375" style="12" customWidth="1"/>
    <col min="7426" max="7426" width="2" style="12" customWidth="1"/>
    <col min="7427" max="7427" width="2.28515625" style="12" customWidth="1"/>
    <col min="7428" max="7679" width="9.140625" style="12"/>
    <col min="7680" max="7680" width="15.140625" style="12" customWidth="1"/>
    <col min="7681" max="7681" width="20.7109375" style="12" customWidth="1"/>
    <col min="7682" max="7682" width="2" style="12" customWidth="1"/>
    <col min="7683" max="7683" width="2.28515625" style="12" customWidth="1"/>
    <col min="7684" max="7935" width="9.140625" style="12"/>
    <col min="7936" max="7936" width="15.140625" style="12" customWidth="1"/>
    <col min="7937" max="7937" width="20.7109375" style="12" customWidth="1"/>
    <col min="7938" max="7938" width="2" style="12" customWidth="1"/>
    <col min="7939" max="7939" width="2.28515625" style="12" customWidth="1"/>
    <col min="7940" max="8191" width="9.140625" style="12"/>
    <col min="8192" max="8192" width="15.140625" style="12" customWidth="1"/>
    <col min="8193" max="8193" width="20.7109375" style="12" customWidth="1"/>
    <col min="8194" max="8194" width="2" style="12" customWidth="1"/>
    <col min="8195" max="8195" width="2.28515625" style="12" customWidth="1"/>
    <col min="8196" max="8447" width="9.140625" style="12"/>
    <col min="8448" max="8448" width="15.140625" style="12" customWidth="1"/>
    <col min="8449" max="8449" width="20.7109375" style="12" customWidth="1"/>
    <col min="8450" max="8450" width="2" style="12" customWidth="1"/>
    <col min="8451" max="8451" width="2.28515625" style="12" customWidth="1"/>
    <col min="8452" max="8703" width="9.140625" style="12"/>
    <col min="8704" max="8704" width="15.140625" style="12" customWidth="1"/>
    <col min="8705" max="8705" width="20.7109375" style="12" customWidth="1"/>
    <col min="8706" max="8706" width="2" style="12" customWidth="1"/>
    <col min="8707" max="8707" width="2.28515625" style="12" customWidth="1"/>
    <col min="8708" max="8959" width="9.140625" style="12"/>
    <col min="8960" max="8960" width="15.140625" style="12" customWidth="1"/>
    <col min="8961" max="8961" width="20.7109375" style="12" customWidth="1"/>
    <col min="8962" max="8962" width="2" style="12" customWidth="1"/>
    <col min="8963" max="8963" width="2.28515625" style="12" customWidth="1"/>
    <col min="8964" max="9215" width="9.140625" style="12"/>
    <col min="9216" max="9216" width="15.140625" style="12" customWidth="1"/>
    <col min="9217" max="9217" width="20.7109375" style="12" customWidth="1"/>
    <col min="9218" max="9218" width="2" style="12" customWidth="1"/>
    <col min="9219" max="9219" width="2.28515625" style="12" customWidth="1"/>
    <col min="9220" max="9471" width="9.140625" style="12"/>
    <col min="9472" max="9472" width="15.140625" style="12" customWidth="1"/>
    <col min="9473" max="9473" width="20.7109375" style="12" customWidth="1"/>
    <col min="9474" max="9474" width="2" style="12" customWidth="1"/>
    <col min="9475" max="9475" width="2.28515625" style="12" customWidth="1"/>
    <col min="9476" max="9727" width="9.140625" style="12"/>
    <col min="9728" max="9728" width="15.140625" style="12" customWidth="1"/>
    <col min="9729" max="9729" width="20.7109375" style="12" customWidth="1"/>
    <col min="9730" max="9730" width="2" style="12" customWidth="1"/>
    <col min="9731" max="9731" width="2.28515625" style="12" customWidth="1"/>
    <col min="9732" max="9983" width="9.140625" style="12"/>
    <col min="9984" max="9984" width="15.140625" style="12" customWidth="1"/>
    <col min="9985" max="9985" width="20.7109375" style="12" customWidth="1"/>
    <col min="9986" max="9986" width="2" style="12" customWidth="1"/>
    <col min="9987" max="9987" width="2.28515625" style="12" customWidth="1"/>
    <col min="9988" max="10239" width="9.140625" style="12"/>
    <col min="10240" max="10240" width="15.140625" style="12" customWidth="1"/>
    <col min="10241" max="10241" width="20.7109375" style="12" customWidth="1"/>
    <col min="10242" max="10242" width="2" style="12" customWidth="1"/>
    <col min="10243" max="10243" width="2.28515625" style="12" customWidth="1"/>
    <col min="10244" max="10495" width="9.140625" style="12"/>
    <col min="10496" max="10496" width="15.140625" style="12" customWidth="1"/>
    <col min="10497" max="10497" width="20.7109375" style="12" customWidth="1"/>
    <col min="10498" max="10498" width="2" style="12" customWidth="1"/>
    <col min="10499" max="10499" width="2.28515625" style="12" customWidth="1"/>
    <col min="10500" max="10751" width="9.140625" style="12"/>
    <col min="10752" max="10752" width="15.140625" style="12" customWidth="1"/>
    <col min="10753" max="10753" width="20.7109375" style="12" customWidth="1"/>
    <col min="10754" max="10754" width="2" style="12" customWidth="1"/>
    <col min="10755" max="10755" width="2.28515625" style="12" customWidth="1"/>
    <col min="10756" max="11007" width="9.140625" style="12"/>
    <col min="11008" max="11008" width="15.140625" style="12" customWidth="1"/>
    <col min="11009" max="11009" width="20.7109375" style="12" customWidth="1"/>
    <col min="11010" max="11010" width="2" style="12" customWidth="1"/>
    <col min="11011" max="11011" width="2.28515625" style="12" customWidth="1"/>
    <col min="11012" max="11263" width="9.140625" style="12"/>
    <col min="11264" max="11264" width="15.140625" style="12" customWidth="1"/>
    <col min="11265" max="11265" width="20.7109375" style="12" customWidth="1"/>
    <col min="11266" max="11266" width="2" style="12" customWidth="1"/>
    <col min="11267" max="11267" width="2.28515625" style="12" customWidth="1"/>
    <col min="11268" max="11519" width="9.140625" style="12"/>
    <col min="11520" max="11520" width="15.140625" style="12" customWidth="1"/>
    <col min="11521" max="11521" width="20.7109375" style="12" customWidth="1"/>
    <col min="11522" max="11522" width="2" style="12" customWidth="1"/>
    <col min="11523" max="11523" width="2.28515625" style="12" customWidth="1"/>
    <col min="11524" max="11775" width="9.140625" style="12"/>
    <col min="11776" max="11776" width="15.140625" style="12" customWidth="1"/>
    <col min="11777" max="11777" width="20.7109375" style="12" customWidth="1"/>
    <col min="11778" max="11778" width="2" style="12" customWidth="1"/>
    <col min="11779" max="11779" width="2.28515625" style="12" customWidth="1"/>
    <col min="11780" max="12031" width="9.140625" style="12"/>
    <col min="12032" max="12032" width="15.140625" style="12" customWidth="1"/>
    <col min="12033" max="12033" width="20.7109375" style="12" customWidth="1"/>
    <col min="12034" max="12034" width="2" style="12" customWidth="1"/>
    <col min="12035" max="12035" width="2.28515625" style="12" customWidth="1"/>
    <col min="12036" max="12287" width="9.140625" style="12"/>
    <col min="12288" max="12288" width="15.140625" style="12" customWidth="1"/>
    <col min="12289" max="12289" width="20.7109375" style="12" customWidth="1"/>
    <col min="12290" max="12290" width="2" style="12" customWidth="1"/>
    <col min="12291" max="12291" width="2.28515625" style="12" customWidth="1"/>
    <col min="12292" max="12543" width="9.140625" style="12"/>
    <col min="12544" max="12544" width="15.140625" style="12" customWidth="1"/>
    <col min="12545" max="12545" width="20.7109375" style="12" customWidth="1"/>
    <col min="12546" max="12546" width="2" style="12" customWidth="1"/>
    <col min="12547" max="12547" width="2.28515625" style="12" customWidth="1"/>
    <col min="12548" max="12799" width="9.140625" style="12"/>
    <col min="12800" max="12800" width="15.140625" style="12" customWidth="1"/>
    <col min="12801" max="12801" width="20.7109375" style="12" customWidth="1"/>
    <col min="12802" max="12802" width="2" style="12" customWidth="1"/>
    <col min="12803" max="12803" width="2.28515625" style="12" customWidth="1"/>
    <col min="12804" max="13055" width="9.140625" style="12"/>
    <col min="13056" max="13056" width="15.140625" style="12" customWidth="1"/>
    <col min="13057" max="13057" width="20.7109375" style="12" customWidth="1"/>
    <col min="13058" max="13058" width="2" style="12" customWidth="1"/>
    <col min="13059" max="13059" width="2.28515625" style="12" customWidth="1"/>
    <col min="13060" max="13311" width="9.140625" style="12"/>
    <col min="13312" max="13312" width="15.140625" style="12" customWidth="1"/>
    <col min="13313" max="13313" width="20.7109375" style="12" customWidth="1"/>
    <col min="13314" max="13314" width="2" style="12" customWidth="1"/>
    <col min="13315" max="13315" width="2.28515625" style="12" customWidth="1"/>
    <col min="13316" max="13567" width="9.140625" style="12"/>
    <col min="13568" max="13568" width="15.140625" style="12" customWidth="1"/>
    <col min="13569" max="13569" width="20.7109375" style="12" customWidth="1"/>
    <col min="13570" max="13570" width="2" style="12" customWidth="1"/>
    <col min="13571" max="13571" width="2.28515625" style="12" customWidth="1"/>
    <col min="13572" max="13823" width="9.140625" style="12"/>
    <col min="13824" max="13824" width="15.140625" style="12" customWidth="1"/>
    <col min="13825" max="13825" width="20.7109375" style="12" customWidth="1"/>
    <col min="13826" max="13826" width="2" style="12" customWidth="1"/>
    <col min="13827" max="13827" width="2.28515625" style="12" customWidth="1"/>
    <col min="13828" max="14079" width="9.140625" style="12"/>
    <col min="14080" max="14080" width="15.140625" style="12" customWidth="1"/>
    <col min="14081" max="14081" width="20.7109375" style="12" customWidth="1"/>
    <col min="14082" max="14082" width="2" style="12" customWidth="1"/>
    <col min="14083" max="14083" width="2.28515625" style="12" customWidth="1"/>
    <col min="14084" max="14335" width="9.140625" style="12"/>
    <col min="14336" max="14336" width="15.140625" style="12" customWidth="1"/>
    <col min="14337" max="14337" width="20.7109375" style="12" customWidth="1"/>
    <col min="14338" max="14338" width="2" style="12" customWidth="1"/>
    <col min="14339" max="14339" width="2.28515625" style="12" customWidth="1"/>
    <col min="14340" max="14591" width="9.140625" style="12"/>
    <col min="14592" max="14592" width="15.140625" style="12" customWidth="1"/>
    <col min="14593" max="14593" width="20.7109375" style="12" customWidth="1"/>
    <col min="14594" max="14594" width="2" style="12" customWidth="1"/>
    <col min="14595" max="14595" width="2.28515625" style="12" customWidth="1"/>
    <col min="14596" max="14847" width="9.140625" style="12"/>
    <col min="14848" max="14848" width="15.140625" style="12" customWidth="1"/>
    <col min="14849" max="14849" width="20.7109375" style="12" customWidth="1"/>
    <col min="14850" max="14850" width="2" style="12" customWidth="1"/>
    <col min="14851" max="14851" width="2.28515625" style="12" customWidth="1"/>
    <col min="14852" max="15103" width="9.140625" style="12"/>
    <col min="15104" max="15104" width="15.140625" style="12" customWidth="1"/>
    <col min="15105" max="15105" width="20.7109375" style="12" customWidth="1"/>
    <col min="15106" max="15106" width="2" style="12" customWidth="1"/>
    <col min="15107" max="15107" width="2.28515625" style="12" customWidth="1"/>
    <col min="15108" max="15359" width="9.140625" style="12"/>
    <col min="15360" max="15360" width="15.140625" style="12" customWidth="1"/>
    <col min="15361" max="15361" width="20.7109375" style="12" customWidth="1"/>
    <col min="15362" max="15362" width="2" style="12" customWidth="1"/>
    <col min="15363" max="15363" width="2.28515625" style="12" customWidth="1"/>
    <col min="15364" max="15615" width="9.140625" style="12"/>
    <col min="15616" max="15616" width="15.140625" style="12" customWidth="1"/>
    <col min="15617" max="15617" width="20.7109375" style="12" customWidth="1"/>
    <col min="15618" max="15618" width="2" style="12" customWidth="1"/>
    <col min="15619" max="15619" width="2.28515625" style="12" customWidth="1"/>
    <col min="15620" max="15871" width="9.140625" style="12"/>
    <col min="15872" max="15872" width="15.140625" style="12" customWidth="1"/>
    <col min="15873" max="15873" width="20.7109375" style="12" customWidth="1"/>
    <col min="15874" max="15874" width="2" style="12" customWidth="1"/>
    <col min="15875" max="15875" width="2.28515625" style="12" customWidth="1"/>
    <col min="15876" max="16127" width="9.140625" style="12"/>
    <col min="16128" max="16128" width="15.140625" style="12" customWidth="1"/>
    <col min="16129" max="16129" width="20.7109375" style="12" customWidth="1"/>
    <col min="16130" max="16130" width="2" style="12" customWidth="1"/>
    <col min="16131" max="16131" width="2.28515625" style="12" customWidth="1"/>
    <col min="16132" max="16384" width="9.140625" style="12"/>
  </cols>
  <sheetData>
    <row r="1" spans="1:107" x14ac:dyDescent="0.2">
      <c r="A1" s="51" t="s">
        <v>324</v>
      </c>
    </row>
    <row r="5" spans="1:107" x14ac:dyDescent="0.2">
      <c r="D5" s="52" t="s">
        <v>324</v>
      </c>
      <c r="E5" s="52" t="s">
        <v>324</v>
      </c>
      <c r="F5" s="52" t="s">
        <v>324</v>
      </c>
      <c r="G5" s="52" t="s">
        <v>324</v>
      </c>
      <c r="H5" s="52" t="s">
        <v>324</v>
      </c>
      <c r="I5" s="52" t="s">
        <v>324</v>
      </c>
      <c r="J5" s="52" t="s">
        <v>324</v>
      </c>
      <c r="K5" s="52" t="s">
        <v>324</v>
      </c>
      <c r="L5" s="52" t="s">
        <v>324</v>
      </c>
      <c r="M5" s="52" t="s">
        <v>324</v>
      </c>
      <c r="N5" s="52" t="s">
        <v>324</v>
      </c>
      <c r="O5" s="52" t="s">
        <v>324</v>
      </c>
      <c r="P5" s="52" t="s">
        <v>324</v>
      </c>
      <c r="Q5" s="52" t="s">
        <v>324</v>
      </c>
      <c r="R5" s="52" t="s">
        <v>324</v>
      </c>
      <c r="S5" s="52" t="s">
        <v>324</v>
      </c>
      <c r="T5" s="52" t="s">
        <v>324</v>
      </c>
      <c r="U5" s="52" t="s">
        <v>324</v>
      </c>
      <c r="V5" s="52" t="s">
        <v>324</v>
      </c>
      <c r="W5" s="52" t="s">
        <v>324</v>
      </c>
      <c r="X5" s="52" t="s">
        <v>324</v>
      </c>
      <c r="Y5" s="52" t="s">
        <v>324</v>
      </c>
      <c r="Z5" s="52" t="s">
        <v>324</v>
      </c>
      <c r="AA5" s="52" t="s">
        <v>324</v>
      </c>
      <c r="AB5" s="52" t="s">
        <v>324</v>
      </c>
      <c r="AC5" s="52" t="s">
        <v>324</v>
      </c>
      <c r="AD5" s="52" t="s">
        <v>324</v>
      </c>
      <c r="AE5" s="52" t="s">
        <v>324</v>
      </c>
      <c r="AF5" s="52" t="s">
        <v>324</v>
      </c>
      <c r="AG5" s="52" t="s">
        <v>324</v>
      </c>
      <c r="AH5" s="52" t="s">
        <v>324</v>
      </c>
      <c r="AI5" s="52" t="s">
        <v>324</v>
      </c>
      <c r="AJ5" s="52" t="s">
        <v>324</v>
      </c>
      <c r="AK5" s="52" t="s">
        <v>324</v>
      </c>
      <c r="AL5" s="52" t="s">
        <v>324</v>
      </c>
      <c r="AM5" s="52" t="s">
        <v>324</v>
      </c>
      <c r="AN5" s="52" t="s">
        <v>324</v>
      </c>
      <c r="AO5" s="52" t="s">
        <v>324</v>
      </c>
      <c r="AP5" s="52" t="s">
        <v>324</v>
      </c>
      <c r="AQ5" s="52" t="s">
        <v>324</v>
      </c>
      <c r="AR5" s="52" t="s">
        <v>324</v>
      </c>
      <c r="AS5" s="52"/>
      <c r="AT5" s="52" t="s">
        <v>324</v>
      </c>
      <c r="AU5" s="52" t="s">
        <v>324</v>
      </c>
      <c r="AV5" s="52" t="s">
        <v>324</v>
      </c>
      <c r="AW5" s="52" t="s">
        <v>324</v>
      </c>
      <c r="AX5" s="52" t="s">
        <v>324</v>
      </c>
      <c r="AY5" s="52" t="s">
        <v>324</v>
      </c>
      <c r="AZ5" s="52" t="s">
        <v>324</v>
      </c>
      <c r="BA5" s="52" t="s">
        <v>324</v>
      </c>
      <c r="BB5" s="52" t="s">
        <v>324</v>
      </c>
      <c r="BC5" s="52" t="s">
        <v>324</v>
      </c>
      <c r="BD5" s="52" t="s">
        <v>324</v>
      </c>
      <c r="BE5" s="52" t="s">
        <v>324</v>
      </c>
      <c r="BF5" s="52" t="s">
        <v>324</v>
      </c>
      <c r="BG5" s="52" t="s">
        <v>324</v>
      </c>
      <c r="BH5" s="52" t="s">
        <v>324</v>
      </c>
      <c r="BI5" s="52" t="s">
        <v>324</v>
      </c>
      <c r="BJ5" s="52" t="s">
        <v>324</v>
      </c>
      <c r="BK5" s="52" t="s">
        <v>324</v>
      </c>
      <c r="BL5" s="52" t="s">
        <v>324</v>
      </c>
    </row>
    <row r="6" spans="1:107" x14ac:dyDescent="0.2">
      <c r="A6" s="9" t="s">
        <v>6</v>
      </c>
      <c r="B6" s="9" t="s">
        <v>7</v>
      </c>
      <c r="C6" s="9" t="s">
        <v>8</v>
      </c>
      <c r="D6" s="53" t="s">
        <v>40</v>
      </c>
      <c r="E6" s="53" t="s">
        <v>41</v>
      </c>
      <c r="F6" s="53" t="s">
        <v>42</v>
      </c>
      <c r="G6" s="53" t="s">
        <v>43</v>
      </c>
      <c r="H6" s="53" t="s">
        <v>44</v>
      </c>
      <c r="I6" s="53" t="s">
        <v>45</v>
      </c>
      <c r="J6" s="53" t="s">
        <v>46</v>
      </c>
      <c r="K6" s="53" t="s">
        <v>47</v>
      </c>
      <c r="L6" s="53" t="s">
        <v>48</v>
      </c>
      <c r="M6" s="53" t="s">
        <v>49</v>
      </c>
      <c r="N6" s="53" t="s">
        <v>50</v>
      </c>
      <c r="O6" s="53" t="s">
        <v>51</v>
      </c>
      <c r="P6" s="53" t="s">
        <v>52</v>
      </c>
      <c r="Q6" s="53" t="s">
        <v>53</v>
      </c>
      <c r="R6" s="53" t="s">
        <v>54</v>
      </c>
      <c r="S6" s="53" t="s">
        <v>55</v>
      </c>
      <c r="T6" s="53" t="s">
        <v>56</v>
      </c>
      <c r="U6" s="53" t="s">
        <v>57</v>
      </c>
      <c r="V6" s="53" t="s">
        <v>58</v>
      </c>
      <c r="W6" s="53" t="s">
        <v>59</v>
      </c>
      <c r="X6" s="53" t="s">
        <v>60</v>
      </c>
      <c r="Y6" s="53" t="s">
        <v>61</v>
      </c>
      <c r="Z6" s="53" t="s">
        <v>62</v>
      </c>
      <c r="AA6" s="53" t="s">
        <v>63</v>
      </c>
      <c r="AB6" s="53" t="s">
        <v>64</v>
      </c>
      <c r="AC6" s="53" t="s">
        <v>65</v>
      </c>
      <c r="AD6" s="53" t="s">
        <v>66</v>
      </c>
      <c r="AE6" s="53" t="s">
        <v>67</v>
      </c>
      <c r="AF6" s="53" t="s">
        <v>68</v>
      </c>
      <c r="AG6" s="53" t="s">
        <v>69</v>
      </c>
      <c r="AH6" s="53" t="s">
        <v>70</v>
      </c>
      <c r="AI6" s="53" t="s">
        <v>71</v>
      </c>
      <c r="AJ6" s="53" t="s">
        <v>72</v>
      </c>
      <c r="AK6" s="53" t="s">
        <v>73</v>
      </c>
      <c r="AL6" s="53" t="s">
        <v>74</v>
      </c>
      <c r="AM6" s="53" t="s">
        <v>75</v>
      </c>
      <c r="AN6" s="53" t="s">
        <v>76</v>
      </c>
      <c r="AO6" s="53" t="s">
        <v>77</v>
      </c>
      <c r="AP6" s="53" t="s">
        <v>78</v>
      </c>
      <c r="AQ6" s="53" t="s">
        <v>79</v>
      </c>
      <c r="AR6" s="53" t="s">
        <v>80</v>
      </c>
      <c r="AS6" s="53" t="s">
        <v>81</v>
      </c>
      <c r="AT6" s="53" t="s">
        <v>82</v>
      </c>
      <c r="AU6" s="53" t="s">
        <v>83</v>
      </c>
      <c r="AV6" s="54" t="s">
        <v>84</v>
      </c>
      <c r="AW6" s="53" t="s">
        <v>85</v>
      </c>
      <c r="AX6" s="53" t="s">
        <v>86</v>
      </c>
      <c r="AY6" s="53" t="s">
        <v>87</v>
      </c>
      <c r="AZ6" s="53" t="s">
        <v>88</v>
      </c>
      <c r="BA6" s="53" t="s">
        <v>89</v>
      </c>
      <c r="BB6" s="53" t="s">
        <v>90</v>
      </c>
      <c r="BC6" s="53" t="s">
        <v>91</v>
      </c>
      <c r="BD6" s="53" t="s">
        <v>92</v>
      </c>
      <c r="BE6" s="53" t="s">
        <v>93</v>
      </c>
      <c r="BF6" s="53" t="s">
        <v>94</v>
      </c>
      <c r="BG6" s="53" t="s">
        <v>95</v>
      </c>
      <c r="BH6" s="53" t="s">
        <v>96</v>
      </c>
      <c r="BI6" s="53" t="s">
        <v>97</v>
      </c>
      <c r="BJ6" s="53" t="s">
        <v>98</v>
      </c>
      <c r="BK6" s="53" t="s">
        <v>99</v>
      </c>
      <c r="BL6" s="53" t="s">
        <v>100</v>
      </c>
    </row>
    <row r="7" spans="1:107" s="57" customFormat="1" ht="13.5" thickBot="1" x14ac:dyDescent="0.25">
      <c r="A7" s="55"/>
      <c r="B7" s="55"/>
      <c r="C7" s="55"/>
      <c r="D7" s="55" t="s">
        <v>105</v>
      </c>
      <c r="E7" s="55" t="s">
        <v>105</v>
      </c>
      <c r="F7" s="55" t="s">
        <v>105</v>
      </c>
      <c r="G7" s="55" t="s">
        <v>105</v>
      </c>
      <c r="H7" s="55" t="s">
        <v>105</v>
      </c>
      <c r="I7" s="55" t="s">
        <v>105</v>
      </c>
      <c r="J7" s="55" t="s">
        <v>105</v>
      </c>
      <c r="K7" s="55" t="s">
        <v>105</v>
      </c>
      <c r="L7" s="55" t="s">
        <v>105</v>
      </c>
      <c r="M7" s="55" t="s">
        <v>106</v>
      </c>
      <c r="N7" s="55" t="s">
        <v>106</v>
      </c>
      <c r="O7" s="55" t="s">
        <v>106</v>
      </c>
      <c r="P7" s="55" t="s">
        <v>106</v>
      </c>
      <c r="Q7" s="55" t="s">
        <v>106</v>
      </c>
      <c r="R7" s="55" t="s">
        <v>106</v>
      </c>
      <c r="S7" s="55" t="s">
        <v>106</v>
      </c>
      <c r="T7" s="55" t="s">
        <v>106</v>
      </c>
      <c r="U7" s="55" t="s">
        <v>106</v>
      </c>
      <c r="V7" s="55" t="s">
        <v>106</v>
      </c>
      <c r="W7" s="55" t="s">
        <v>106</v>
      </c>
      <c r="X7" s="55" t="s">
        <v>106</v>
      </c>
      <c r="Y7" s="55" t="s">
        <v>106</v>
      </c>
      <c r="Z7" s="55" t="s">
        <v>106</v>
      </c>
      <c r="AA7" s="55" t="s">
        <v>106</v>
      </c>
      <c r="AB7" s="55" t="s">
        <v>106</v>
      </c>
      <c r="AC7" s="55" t="s">
        <v>106</v>
      </c>
      <c r="AD7" s="55" t="s">
        <v>106</v>
      </c>
      <c r="AE7" s="55" t="s">
        <v>106</v>
      </c>
      <c r="AF7" s="55" t="s">
        <v>106</v>
      </c>
      <c r="AG7" s="55" t="s">
        <v>106</v>
      </c>
      <c r="AH7" s="55" t="s">
        <v>106</v>
      </c>
      <c r="AI7" s="55" t="s">
        <v>106</v>
      </c>
      <c r="AJ7" s="55" t="s">
        <v>106</v>
      </c>
      <c r="AK7" s="55" t="s">
        <v>106</v>
      </c>
      <c r="AL7" s="55" t="s">
        <v>106</v>
      </c>
      <c r="AM7" s="55" t="s">
        <v>106</v>
      </c>
      <c r="AN7" s="55" t="s">
        <v>106</v>
      </c>
      <c r="AO7" s="55" t="s">
        <v>106</v>
      </c>
      <c r="AP7" s="55" t="s">
        <v>106</v>
      </c>
      <c r="AQ7" s="55" t="s">
        <v>106</v>
      </c>
      <c r="AR7" s="55" t="s">
        <v>106</v>
      </c>
      <c r="AS7" s="55" t="s">
        <v>106</v>
      </c>
      <c r="AT7" s="55" t="s">
        <v>106</v>
      </c>
      <c r="AU7" s="55" t="s">
        <v>106</v>
      </c>
      <c r="AV7" s="56" t="s">
        <v>106</v>
      </c>
      <c r="AW7" s="55" t="s">
        <v>106</v>
      </c>
      <c r="AX7" s="55" t="s">
        <v>106</v>
      </c>
      <c r="AY7" s="55" t="s">
        <v>106</v>
      </c>
      <c r="AZ7" s="55" t="s">
        <v>106</v>
      </c>
      <c r="BA7" s="55" t="s">
        <v>106</v>
      </c>
      <c r="BB7" s="55" t="s">
        <v>106</v>
      </c>
      <c r="BC7" s="55" t="s">
        <v>106</v>
      </c>
      <c r="BD7" s="55" t="s">
        <v>106</v>
      </c>
      <c r="BE7" s="55" t="s">
        <v>106</v>
      </c>
      <c r="BF7" s="55" t="s">
        <v>106</v>
      </c>
      <c r="BG7" s="55" t="s">
        <v>106</v>
      </c>
      <c r="BH7" s="55" t="s">
        <v>106</v>
      </c>
      <c r="BI7" s="55" t="s">
        <v>106</v>
      </c>
      <c r="BJ7" s="55" t="s">
        <v>106</v>
      </c>
      <c r="BK7" s="55" t="s">
        <v>106</v>
      </c>
      <c r="BL7" s="55" t="s">
        <v>106</v>
      </c>
    </row>
    <row r="8" spans="1:107" x14ac:dyDescent="0.2">
      <c r="A8" s="58" t="s">
        <v>202</v>
      </c>
      <c r="B8" s="58" t="s">
        <v>203</v>
      </c>
      <c r="C8" s="58" t="s">
        <v>110</v>
      </c>
      <c r="D8" s="58">
        <v>4.99</v>
      </c>
      <c r="E8" s="58">
        <v>0.2</v>
      </c>
      <c r="F8" s="58">
        <v>13.76</v>
      </c>
      <c r="G8" s="58">
        <v>0.9</v>
      </c>
      <c r="H8" s="58">
        <v>0.14000000000000001</v>
      </c>
      <c r="I8" s="58">
        <v>0.21</v>
      </c>
      <c r="J8" s="58">
        <v>1.59</v>
      </c>
      <c r="K8" s="58">
        <v>26.6</v>
      </c>
      <c r="L8" s="58">
        <v>0.21</v>
      </c>
      <c r="M8" s="58">
        <v>73</v>
      </c>
      <c r="N8" s="58">
        <v>1908</v>
      </c>
      <c r="O8" s="58">
        <v>51</v>
      </c>
      <c r="P8" s="58">
        <v>1020</v>
      </c>
      <c r="Q8" s="58" t="s">
        <v>113</v>
      </c>
      <c r="R8" s="58" t="s">
        <v>204</v>
      </c>
      <c r="S8" s="58">
        <v>13.1</v>
      </c>
      <c r="T8" s="58">
        <v>47.6</v>
      </c>
      <c r="U8" s="58">
        <v>2.2999999999999998</v>
      </c>
      <c r="V8" s="58">
        <v>32</v>
      </c>
      <c r="W8" s="58">
        <v>5</v>
      </c>
      <c r="X8" s="58">
        <v>1177</v>
      </c>
      <c r="Y8" s="58">
        <v>3.13</v>
      </c>
      <c r="Z8" s="58">
        <v>1.63</v>
      </c>
      <c r="AA8" s="58">
        <v>1</v>
      </c>
      <c r="AB8" s="58">
        <v>23</v>
      </c>
      <c r="AC8" s="58">
        <v>4.24</v>
      </c>
      <c r="AD8" s="58">
        <v>6</v>
      </c>
      <c r="AE8" s="58">
        <v>4</v>
      </c>
      <c r="AF8" s="58">
        <v>0.59</v>
      </c>
      <c r="AG8" s="58">
        <v>11.6</v>
      </c>
      <c r="AH8" s="58">
        <v>22.5</v>
      </c>
      <c r="AI8" s="58">
        <v>38</v>
      </c>
      <c r="AJ8" s="58">
        <v>0.23</v>
      </c>
      <c r="AK8" s="58">
        <v>147</v>
      </c>
      <c r="AL8" s="58">
        <v>26</v>
      </c>
      <c r="AM8" s="58">
        <v>10</v>
      </c>
      <c r="AN8" s="58">
        <v>21.6</v>
      </c>
      <c r="AO8" s="58">
        <v>15</v>
      </c>
      <c r="AP8" s="58" t="s">
        <v>118</v>
      </c>
      <c r="AQ8" s="58">
        <v>5.62</v>
      </c>
      <c r="AR8" s="58">
        <v>37.700000000000003</v>
      </c>
      <c r="AS8" s="58" t="s">
        <v>114</v>
      </c>
      <c r="AT8" s="58">
        <v>410</v>
      </c>
      <c r="AU8" s="58">
        <v>6</v>
      </c>
      <c r="AV8" s="58">
        <v>2</v>
      </c>
      <c r="AW8" s="58">
        <v>4.4000000000000004</v>
      </c>
      <c r="AX8" s="58">
        <v>22</v>
      </c>
      <c r="AY8" s="58">
        <v>534</v>
      </c>
      <c r="AZ8" s="58">
        <v>0.5</v>
      </c>
      <c r="BA8" s="58">
        <v>0.61</v>
      </c>
      <c r="BB8" s="58">
        <v>33.770000000000003</v>
      </c>
      <c r="BC8" s="58">
        <v>7.4</v>
      </c>
      <c r="BD8" s="58">
        <v>62.8</v>
      </c>
      <c r="BE8" s="58">
        <v>0.22</v>
      </c>
      <c r="BF8" s="58">
        <v>15.15</v>
      </c>
      <c r="BG8" s="58">
        <v>39</v>
      </c>
      <c r="BH8" s="58">
        <v>35</v>
      </c>
      <c r="BI8" s="58">
        <v>15.1</v>
      </c>
      <c r="BJ8" s="58">
        <v>1.5</v>
      </c>
      <c r="BK8" s="58">
        <v>995</v>
      </c>
      <c r="BL8" s="58">
        <v>140</v>
      </c>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row>
    <row r="9" spans="1:107" x14ac:dyDescent="0.2">
      <c r="A9" s="59" t="s">
        <v>205</v>
      </c>
      <c r="B9" s="59" t="s">
        <v>206</v>
      </c>
      <c r="C9" s="59" t="s">
        <v>110</v>
      </c>
      <c r="D9" s="59">
        <v>3.99</v>
      </c>
      <c r="E9" s="59">
        <v>0.2</v>
      </c>
      <c r="F9" s="59">
        <v>15.69</v>
      </c>
      <c r="G9" s="59">
        <v>0.6</v>
      </c>
      <c r="H9" s="59">
        <v>0.09</v>
      </c>
      <c r="I9" s="59">
        <v>0.15</v>
      </c>
      <c r="J9" s="59">
        <v>0.99</v>
      </c>
      <c r="K9" s="59">
        <v>27.2</v>
      </c>
      <c r="L9" s="59">
        <v>0.14000000000000001</v>
      </c>
      <c r="M9" s="59">
        <v>45</v>
      </c>
      <c r="N9" s="59">
        <v>1541</v>
      </c>
      <c r="O9" s="59">
        <v>51</v>
      </c>
      <c r="P9" s="59">
        <v>1544</v>
      </c>
      <c r="Q9" s="59" t="s">
        <v>113</v>
      </c>
      <c r="R9" s="59" t="s">
        <v>204</v>
      </c>
      <c r="S9" s="59">
        <v>12.7</v>
      </c>
      <c r="T9" s="59">
        <v>31.8</v>
      </c>
      <c r="U9" s="59">
        <v>2.1</v>
      </c>
      <c r="V9" s="59">
        <v>45</v>
      </c>
      <c r="W9" s="59">
        <v>3.1</v>
      </c>
      <c r="X9" s="59">
        <v>1315</v>
      </c>
      <c r="Y9" s="59">
        <v>2.65</v>
      </c>
      <c r="Z9" s="59">
        <v>1.34</v>
      </c>
      <c r="AA9" s="59">
        <v>0.79</v>
      </c>
      <c r="AB9" s="59">
        <v>16</v>
      </c>
      <c r="AC9" s="59">
        <v>3.45</v>
      </c>
      <c r="AD9" s="59">
        <v>6</v>
      </c>
      <c r="AE9" s="59">
        <v>3</v>
      </c>
      <c r="AF9" s="59">
        <v>0.51</v>
      </c>
      <c r="AG9" s="59">
        <v>8.8000000000000007</v>
      </c>
      <c r="AH9" s="59">
        <v>14.3</v>
      </c>
      <c r="AI9" s="59">
        <v>37</v>
      </c>
      <c r="AJ9" s="59">
        <v>0.18</v>
      </c>
      <c r="AK9" s="59">
        <v>130</v>
      </c>
      <c r="AL9" s="59">
        <v>24</v>
      </c>
      <c r="AM9" s="59">
        <v>6</v>
      </c>
      <c r="AN9" s="59">
        <v>14.4</v>
      </c>
      <c r="AO9" s="59">
        <v>33</v>
      </c>
      <c r="AP9" s="59">
        <v>6370</v>
      </c>
      <c r="AQ9" s="59">
        <v>3.68</v>
      </c>
      <c r="AR9" s="59">
        <v>24.8</v>
      </c>
      <c r="AS9" s="59" t="s">
        <v>114</v>
      </c>
      <c r="AT9" s="59">
        <v>258</v>
      </c>
      <c r="AU9" s="59" t="s">
        <v>113</v>
      </c>
      <c r="AV9" s="59">
        <v>2</v>
      </c>
      <c r="AW9" s="59">
        <v>3</v>
      </c>
      <c r="AX9" s="59">
        <v>14</v>
      </c>
      <c r="AY9" s="59">
        <v>334</v>
      </c>
      <c r="AZ9" s="59" t="s">
        <v>128</v>
      </c>
      <c r="BA9" s="59">
        <v>0.48</v>
      </c>
      <c r="BB9" s="59">
        <v>21.81</v>
      </c>
      <c r="BC9" s="59">
        <v>5.3</v>
      </c>
      <c r="BD9" s="59">
        <v>30.1</v>
      </c>
      <c r="BE9" s="59">
        <v>0.19</v>
      </c>
      <c r="BF9" s="59">
        <v>16.73</v>
      </c>
      <c r="BG9" s="59">
        <v>39</v>
      </c>
      <c r="BH9" s="59">
        <v>25</v>
      </c>
      <c r="BI9" s="59">
        <v>12.5</v>
      </c>
      <c r="BJ9" s="59">
        <v>1.4</v>
      </c>
      <c r="BK9" s="59">
        <v>900</v>
      </c>
      <c r="BL9" s="59">
        <v>105</v>
      </c>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row>
    <row r="10" spans="1:107" x14ac:dyDescent="0.2">
      <c r="A10" s="59" t="s">
        <v>207</v>
      </c>
      <c r="B10" s="59" t="s">
        <v>208</v>
      </c>
      <c r="C10" s="59" t="s">
        <v>110</v>
      </c>
      <c r="D10" s="59">
        <v>5.94</v>
      </c>
      <c r="E10" s="59">
        <v>0.2</v>
      </c>
      <c r="F10" s="59">
        <v>12.15</v>
      </c>
      <c r="G10" s="59">
        <v>0.9</v>
      </c>
      <c r="H10" s="59">
        <v>0.13</v>
      </c>
      <c r="I10" s="59">
        <v>0.16</v>
      </c>
      <c r="J10" s="59">
        <v>0.65</v>
      </c>
      <c r="K10" s="59">
        <v>27.8</v>
      </c>
      <c r="L10" s="59">
        <v>0.24</v>
      </c>
      <c r="M10" s="59">
        <v>33</v>
      </c>
      <c r="N10" s="59">
        <v>751</v>
      </c>
      <c r="O10" s="59">
        <v>52</v>
      </c>
      <c r="P10" s="59">
        <v>749</v>
      </c>
      <c r="Q10" s="59" t="s">
        <v>113</v>
      </c>
      <c r="R10" s="59">
        <v>467</v>
      </c>
      <c r="S10" s="59">
        <v>11.4</v>
      </c>
      <c r="T10" s="59">
        <v>51.9</v>
      </c>
      <c r="U10" s="59">
        <v>9.6</v>
      </c>
      <c r="V10" s="59">
        <v>38</v>
      </c>
      <c r="W10" s="59">
        <v>4.2</v>
      </c>
      <c r="X10" s="59">
        <v>1358</v>
      </c>
      <c r="Y10" s="59">
        <v>3.78</v>
      </c>
      <c r="Z10" s="59">
        <v>1.91</v>
      </c>
      <c r="AA10" s="59">
        <v>1.21</v>
      </c>
      <c r="AB10" s="59">
        <v>23</v>
      </c>
      <c r="AC10" s="59">
        <v>4.7699999999999996</v>
      </c>
      <c r="AD10" s="59">
        <v>5</v>
      </c>
      <c r="AE10" s="59">
        <v>5</v>
      </c>
      <c r="AF10" s="59">
        <v>0.7</v>
      </c>
      <c r="AG10" s="59">
        <v>7.9</v>
      </c>
      <c r="AH10" s="59">
        <v>26</v>
      </c>
      <c r="AI10" s="59">
        <v>42</v>
      </c>
      <c r="AJ10" s="59">
        <v>0.28999999999999998</v>
      </c>
      <c r="AK10" s="59">
        <v>2841</v>
      </c>
      <c r="AL10" s="59">
        <v>12</v>
      </c>
      <c r="AM10" s="59">
        <v>11</v>
      </c>
      <c r="AN10" s="59">
        <v>22.9</v>
      </c>
      <c r="AO10" s="59">
        <v>19</v>
      </c>
      <c r="AP10" s="59">
        <v>5711</v>
      </c>
      <c r="AQ10" s="59">
        <v>6.02</v>
      </c>
      <c r="AR10" s="59">
        <v>45.1</v>
      </c>
      <c r="AS10" s="59" t="s">
        <v>114</v>
      </c>
      <c r="AT10" s="59">
        <v>143</v>
      </c>
      <c r="AU10" s="59">
        <v>5</v>
      </c>
      <c r="AV10" s="59">
        <v>1</v>
      </c>
      <c r="AW10" s="59">
        <v>4.5</v>
      </c>
      <c r="AX10" s="59">
        <v>9</v>
      </c>
      <c r="AY10" s="59">
        <v>446</v>
      </c>
      <c r="AZ10" s="59">
        <v>0.6</v>
      </c>
      <c r="BA10" s="59">
        <v>0.69</v>
      </c>
      <c r="BB10" s="59">
        <v>17.079999999999998</v>
      </c>
      <c r="BC10" s="59">
        <v>8.1999999999999993</v>
      </c>
      <c r="BD10" s="59">
        <v>11.6</v>
      </c>
      <c r="BE10" s="59">
        <v>0.28000000000000003</v>
      </c>
      <c r="BF10" s="59">
        <v>20.79</v>
      </c>
      <c r="BG10" s="59">
        <v>39</v>
      </c>
      <c r="BH10" s="59">
        <v>22</v>
      </c>
      <c r="BI10" s="59">
        <v>18.7</v>
      </c>
      <c r="BJ10" s="59">
        <v>2</v>
      </c>
      <c r="BK10" s="59">
        <v>1696</v>
      </c>
      <c r="BL10" s="59">
        <v>182</v>
      </c>
      <c r="BM10" s="59"/>
      <c r="BN10" s="59"/>
      <c r="BO10" s="59"/>
      <c r="BP10" s="59"/>
      <c r="BQ10" s="59"/>
      <c r="BR10" s="59"/>
      <c r="BS10" s="59"/>
      <c r="BT10" s="59"/>
      <c r="BU10" s="59"/>
      <c r="BV10" s="59"/>
      <c r="BW10" s="59"/>
      <c r="BX10" s="59"/>
      <c r="BY10" s="59"/>
      <c r="BZ10" s="59"/>
      <c r="CA10" s="59"/>
      <c r="CB10" s="59"/>
      <c r="CC10" s="59"/>
      <c r="CD10" s="59"/>
      <c r="CE10" s="59"/>
      <c r="CF10" s="59"/>
      <c r="CG10" s="59"/>
      <c r="CH10" s="59"/>
      <c r="CI10" s="59"/>
      <c r="CJ10" s="59"/>
      <c r="CK10" s="59"/>
      <c r="CL10" s="59"/>
      <c r="CM10" s="59"/>
      <c r="CN10" s="59"/>
      <c r="CO10" s="59"/>
      <c r="CP10" s="59"/>
      <c r="CQ10" s="59"/>
      <c r="CR10" s="59"/>
      <c r="CS10" s="59"/>
      <c r="CT10" s="59"/>
      <c r="CU10" s="59"/>
      <c r="CV10" s="59"/>
      <c r="CW10" s="59"/>
      <c r="CX10" s="59"/>
      <c r="CY10" s="59"/>
      <c r="CZ10" s="59"/>
      <c r="DA10" s="59"/>
      <c r="DB10" s="59"/>
      <c r="DC10" s="59"/>
    </row>
    <row r="11" spans="1:107" x14ac:dyDescent="0.2">
      <c r="A11" s="59" t="s">
        <v>209</v>
      </c>
      <c r="B11" s="59" t="s">
        <v>210</v>
      </c>
      <c r="C11" s="59" t="s">
        <v>131</v>
      </c>
      <c r="D11" s="59">
        <v>1.38</v>
      </c>
      <c r="E11" s="59">
        <v>3.1</v>
      </c>
      <c r="F11" s="59">
        <v>1.7</v>
      </c>
      <c r="G11" s="59">
        <v>0.6</v>
      </c>
      <c r="H11" s="59">
        <v>0.19</v>
      </c>
      <c r="I11" s="59">
        <v>0.03</v>
      </c>
      <c r="J11" s="59">
        <v>2.77</v>
      </c>
      <c r="K11" s="59" t="s">
        <v>132</v>
      </c>
      <c r="L11" s="59">
        <v>0.06</v>
      </c>
      <c r="M11" s="59">
        <v>96</v>
      </c>
      <c r="N11" s="59">
        <v>39</v>
      </c>
      <c r="O11" s="59" t="s">
        <v>112</v>
      </c>
      <c r="P11" s="59">
        <v>138</v>
      </c>
      <c r="Q11" s="59" t="s">
        <v>113</v>
      </c>
      <c r="R11" s="59">
        <v>22.3</v>
      </c>
      <c r="S11" s="59">
        <v>108</v>
      </c>
      <c r="T11" s="59">
        <v>14.3</v>
      </c>
      <c r="U11" s="59">
        <v>2.7</v>
      </c>
      <c r="V11" s="59" t="s">
        <v>112</v>
      </c>
      <c r="W11" s="59">
        <v>2.7</v>
      </c>
      <c r="X11" s="59">
        <v>2031</v>
      </c>
      <c r="Y11" s="59">
        <v>1.1499999999999999</v>
      </c>
      <c r="Z11" s="59">
        <v>0.53</v>
      </c>
      <c r="AA11" s="59">
        <v>0.81</v>
      </c>
      <c r="AB11" s="59">
        <v>23</v>
      </c>
      <c r="AC11" s="59">
        <v>1.28</v>
      </c>
      <c r="AD11" s="59">
        <v>2</v>
      </c>
      <c r="AE11" s="59" t="s">
        <v>111</v>
      </c>
      <c r="AF11" s="59">
        <v>0.2</v>
      </c>
      <c r="AG11" s="59">
        <v>6.4</v>
      </c>
      <c r="AH11" s="59">
        <v>7.5</v>
      </c>
      <c r="AI11" s="59">
        <v>42</v>
      </c>
      <c r="AJ11" s="59">
        <v>0.06</v>
      </c>
      <c r="AK11" s="59">
        <v>81942</v>
      </c>
      <c r="AL11" s="59">
        <v>15</v>
      </c>
      <c r="AM11" s="59">
        <v>2</v>
      </c>
      <c r="AN11" s="59">
        <v>6.9</v>
      </c>
      <c r="AO11" s="59">
        <v>9</v>
      </c>
      <c r="AP11" s="59" t="s">
        <v>118</v>
      </c>
      <c r="AQ11" s="59">
        <v>1.76</v>
      </c>
      <c r="AR11" s="59">
        <v>42.8</v>
      </c>
      <c r="AS11" s="59" t="s">
        <v>114</v>
      </c>
      <c r="AT11" s="59">
        <v>46.5</v>
      </c>
      <c r="AU11" s="59" t="s">
        <v>113</v>
      </c>
      <c r="AV11" s="59">
        <v>2</v>
      </c>
      <c r="AW11" s="59">
        <v>1.3</v>
      </c>
      <c r="AX11" s="59">
        <v>1</v>
      </c>
      <c r="AY11" s="59">
        <v>39</v>
      </c>
      <c r="AZ11" s="59" t="s">
        <v>128</v>
      </c>
      <c r="BA11" s="59">
        <v>0.2</v>
      </c>
      <c r="BB11" s="59">
        <v>7.09</v>
      </c>
      <c r="BC11" s="59">
        <v>2.6</v>
      </c>
      <c r="BD11" s="59">
        <v>1.2</v>
      </c>
      <c r="BE11" s="59">
        <v>7.0000000000000007E-2</v>
      </c>
      <c r="BF11" s="59">
        <v>1.38</v>
      </c>
      <c r="BG11" s="59">
        <v>22</v>
      </c>
      <c r="BH11" s="59">
        <v>124</v>
      </c>
      <c r="BI11" s="59">
        <v>6.4</v>
      </c>
      <c r="BJ11" s="59">
        <v>0.4</v>
      </c>
      <c r="BK11" s="59" t="s">
        <v>118</v>
      </c>
      <c r="BL11" s="59">
        <v>31.9</v>
      </c>
      <c r="BM11" s="59"/>
      <c r="BN11" s="59"/>
      <c r="BO11" s="59"/>
      <c r="BP11" s="59"/>
      <c r="BQ11" s="59"/>
      <c r="BR11" s="59"/>
      <c r="BS11" s="59"/>
      <c r="BT11" s="59"/>
      <c r="BU11" s="59"/>
      <c r="BV11" s="59"/>
      <c r="BW11" s="59"/>
      <c r="BX11" s="59"/>
      <c r="BY11" s="59"/>
      <c r="BZ11" s="59"/>
      <c r="CA11" s="59"/>
      <c r="CB11" s="59"/>
      <c r="CC11" s="59"/>
      <c r="CD11" s="59"/>
      <c r="CE11" s="59"/>
      <c r="CF11" s="59"/>
      <c r="CG11" s="59"/>
      <c r="CH11" s="59"/>
      <c r="CI11" s="59"/>
      <c r="CJ11" s="59"/>
      <c r="CK11" s="59"/>
      <c r="CL11" s="59"/>
      <c r="CM11" s="59"/>
      <c r="CN11" s="59"/>
      <c r="CO11" s="59"/>
      <c r="CP11" s="59"/>
      <c r="CQ11" s="59"/>
      <c r="CR11" s="59"/>
      <c r="CS11" s="59"/>
      <c r="CT11" s="59"/>
      <c r="CU11" s="59"/>
      <c r="CV11" s="59"/>
      <c r="CW11" s="59"/>
      <c r="CX11" s="59"/>
      <c r="CY11" s="59"/>
      <c r="CZ11" s="59"/>
      <c r="DA11" s="59"/>
      <c r="DB11" s="59"/>
      <c r="DC11" s="59"/>
    </row>
    <row r="12" spans="1:107" x14ac:dyDescent="0.2">
      <c r="A12" s="59" t="s">
        <v>211</v>
      </c>
      <c r="B12" s="59" t="s">
        <v>212</v>
      </c>
      <c r="C12" s="59" t="s">
        <v>110</v>
      </c>
      <c r="D12" s="59">
        <v>5.0199999999999996</v>
      </c>
      <c r="E12" s="59">
        <v>0.1</v>
      </c>
      <c r="F12" s="59">
        <v>11.58</v>
      </c>
      <c r="G12" s="59">
        <v>0.8</v>
      </c>
      <c r="H12" s="59">
        <v>0.11</v>
      </c>
      <c r="I12" s="59">
        <v>0.14000000000000001</v>
      </c>
      <c r="J12" s="59">
        <v>0.49</v>
      </c>
      <c r="K12" s="59">
        <v>28.2</v>
      </c>
      <c r="L12" s="59">
        <v>0.18</v>
      </c>
      <c r="M12" s="59">
        <v>24</v>
      </c>
      <c r="N12" s="59">
        <v>608</v>
      </c>
      <c r="O12" s="59">
        <v>49</v>
      </c>
      <c r="P12" s="59">
        <v>549</v>
      </c>
      <c r="Q12" s="59" t="s">
        <v>113</v>
      </c>
      <c r="R12" s="59">
        <v>220</v>
      </c>
      <c r="S12" s="59">
        <v>13.8</v>
      </c>
      <c r="T12" s="59">
        <v>41.1</v>
      </c>
      <c r="U12" s="59">
        <v>9.5</v>
      </c>
      <c r="V12" s="59">
        <v>33</v>
      </c>
      <c r="W12" s="59">
        <v>2.9</v>
      </c>
      <c r="X12" s="59">
        <v>1378</v>
      </c>
      <c r="Y12" s="59">
        <v>3.31</v>
      </c>
      <c r="Z12" s="59">
        <v>1.61</v>
      </c>
      <c r="AA12" s="59">
        <v>1.1299999999999999</v>
      </c>
      <c r="AB12" s="59">
        <v>22</v>
      </c>
      <c r="AC12" s="59">
        <v>4.26</v>
      </c>
      <c r="AD12" s="59">
        <v>4</v>
      </c>
      <c r="AE12" s="59">
        <v>4</v>
      </c>
      <c r="AF12" s="59">
        <v>0.59</v>
      </c>
      <c r="AG12" s="59">
        <v>6.8</v>
      </c>
      <c r="AH12" s="59">
        <v>20.399999999999999</v>
      </c>
      <c r="AI12" s="59">
        <v>41</v>
      </c>
      <c r="AJ12" s="59">
        <v>0.24</v>
      </c>
      <c r="AK12" s="59">
        <v>3227</v>
      </c>
      <c r="AL12" s="59">
        <v>12</v>
      </c>
      <c r="AM12" s="59">
        <v>7</v>
      </c>
      <c r="AN12" s="59">
        <v>18.100000000000001</v>
      </c>
      <c r="AO12" s="59">
        <v>14</v>
      </c>
      <c r="AP12" s="59">
        <v>4056</v>
      </c>
      <c r="AQ12" s="59">
        <v>4.82</v>
      </c>
      <c r="AR12" s="59">
        <v>34.299999999999997</v>
      </c>
      <c r="AS12" s="59" t="s">
        <v>114</v>
      </c>
      <c r="AT12" s="59">
        <v>90.5</v>
      </c>
      <c r="AU12" s="59" t="s">
        <v>113</v>
      </c>
      <c r="AV12" s="59">
        <v>1</v>
      </c>
      <c r="AW12" s="59">
        <v>3.7</v>
      </c>
      <c r="AX12" s="59">
        <v>6</v>
      </c>
      <c r="AY12" s="59">
        <v>427</v>
      </c>
      <c r="AZ12" s="59" t="s">
        <v>128</v>
      </c>
      <c r="BA12" s="59">
        <v>0.61</v>
      </c>
      <c r="BB12" s="59">
        <v>13.1</v>
      </c>
      <c r="BC12" s="59">
        <v>6.6</v>
      </c>
      <c r="BD12" s="59">
        <v>7.8</v>
      </c>
      <c r="BE12" s="59">
        <v>0.25</v>
      </c>
      <c r="BF12" s="59">
        <v>19.079999999999998</v>
      </c>
      <c r="BG12" s="59">
        <v>33</v>
      </c>
      <c r="BH12" s="59">
        <v>16</v>
      </c>
      <c r="BI12" s="59">
        <v>15.8</v>
      </c>
      <c r="BJ12" s="59">
        <v>1.6</v>
      </c>
      <c r="BK12" s="59">
        <v>1702</v>
      </c>
      <c r="BL12" s="59">
        <v>142</v>
      </c>
      <c r="BM12" s="59"/>
      <c r="BN12" s="59"/>
      <c r="BO12" s="59"/>
      <c r="BP12" s="59"/>
      <c r="BQ12" s="59"/>
      <c r="BR12" s="59"/>
      <c r="BS12" s="59"/>
      <c r="BT12" s="59"/>
      <c r="BU12" s="59"/>
      <c r="BV12" s="59"/>
      <c r="BW12" s="59"/>
      <c r="BX12" s="59"/>
      <c r="BY12" s="59"/>
      <c r="BZ12" s="59"/>
      <c r="CA12" s="59"/>
      <c r="CB12" s="59"/>
      <c r="CC12" s="59"/>
      <c r="CD12" s="59"/>
      <c r="CE12" s="59"/>
      <c r="CF12" s="59"/>
      <c r="CG12" s="59"/>
      <c r="CH12" s="59"/>
      <c r="CI12" s="59"/>
      <c r="CJ12" s="59"/>
      <c r="CK12" s="59"/>
      <c r="CL12" s="59"/>
      <c r="CM12" s="59"/>
      <c r="CN12" s="59"/>
      <c r="CO12" s="59"/>
      <c r="CP12" s="59"/>
      <c r="CQ12" s="59"/>
      <c r="CR12" s="59"/>
      <c r="CS12" s="59"/>
      <c r="CT12" s="59"/>
      <c r="CU12" s="59"/>
      <c r="CV12" s="59"/>
      <c r="CW12" s="59"/>
      <c r="CX12" s="59"/>
      <c r="CY12" s="59"/>
      <c r="CZ12" s="59"/>
      <c r="DA12" s="59"/>
      <c r="DB12" s="59"/>
      <c r="DC12" s="59"/>
    </row>
    <row r="13" spans="1:107" x14ac:dyDescent="0.2">
      <c r="A13" s="59" t="s">
        <v>213</v>
      </c>
      <c r="B13" s="59" t="s">
        <v>214</v>
      </c>
      <c r="C13" s="59" t="s">
        <v>110</v>
      </c>
      <c r="D13" s="59">
        <v>3.9</v>
      </c>
      <c r="E13" s="59">
        <v>0.2</v>
      </c>
      <c r="F13" s="59">
        <v>15.97</v>
      </c>
      <c r="G13" s="59">
        <v>0.9</v>
      </c>
      <c r="H13" s="59">
        <v>0.13</v>
      </c>
      <c r="I13" s="59">
        <v>0.21</v>
      </c>
      <c r="J13" s="59">
        <v>1.42</v>
      </c>
      <c r="K13" s="59">
        <v>25.4</v>
      </c>
      <c r="L13" s="59">
        <v>0.21</v>
      </c>
      <c r="M13" s="59">
        <v>72</v>
      </c>
      <c r="N13" s="59">
        <v>1926</v>
      </c>
      <c r="O13" s="59">
        <v>52</v>
      </c>
      <c r="P13" s="59">
        <v>949</v>
      </c>
      <c r="Q13" s="59" t="s">
        <v>113</v>
      </c>
      <c r="R13" s="59" t="s">
        <v>204</v>
      </c>
      <c r="S13" s="59">
        <v>19.2</v>
      </c>
      <c r="T13" s="59">
        <v>60.1</v>
      </c>
      <c r="U13" s="59">
        <v>2.5</v>
      </c>
      <c r="V13" s="59">
        <v>25</v>
      </c>
      <c r="W13" s="59">
        <v>4.7</v>
      </c>
      <c r="X13" s="59">
        <v>957</v>
      </c>
      <c r="Y13" s="59">
        <v>3.65</v>
      </c>
      <c r="Z13" s="59">
        <v>1.84</v>
      </c>
      <c r="AA13" s="59">
        <v>1.1599999999999999</v>
      </c>
      <c r="AB13" s="59">
        <v>29</v>
      </c>
      <c r="AC13" s="59">
        <v>4.5599999999999996</v>
      </c>
      <c r="AD13" s="59">
        <v>7</v>
      </c>
      <c r="AE13" s="59">
        <v>5</v>
      </c>
      <c r="AF13" s="59">
        <v>0.69</v>
      </c>
      <c r="AG13" s="59">
        <v>9.8000000000000007</v>
      </c>
      <c r="AH13" s="59">
        <v>31.3</v>
      </c>
      <c r="AI13" s="59">
        <v>36</v>
      </c>
      <c r="AJ13" s="59">
        <v>0.26</v>
      </c>
      <c r="AK13" s="59">
        <v>209</v>
      </c>
      <c r="AL13" s="59">
        <v>32</v>
      </c>
      <c r="AM13" s="59">
        <v>10</v>
      </c>
      <c r="AN13" s="59">
        <v>25.8</v>
      </c>
      <c r="AO13" s="59">
        <v>11</v>
      </c>
      <c r="AP13" s="59">
        <v>8551</v>
      </c>
      <c r="AQ13" s="59">
        <v>6.93</v>
      </c>
      <c r="AR13" s="59">
        <v>38.5</v>
      </c>
      <c r="AS13" s="59" t="s">
        <v>114</v>
      </c>
      <c r="AT13" s="59">
        <v>510</v>
      </c>
      <c r="AU13" s="59">
        <v>5</v>
      </c>
      <c r="AV13" s="59">
        <v>2</v>
      </c>
      <c r="AW13" s="59">
        <v>4.9000000000000004</v>
      </c>
      <c r="AX13" s="59">
        <v>24</v>
      </c>
      <c r="AY13" s="59">
        <v>441</v>
      </c>
      <c r="AZ13" s="59">
        <v>0.6</v>
      </c>
      <c r="BA13" s="59">
        <v>0.66</v>
      </c>
      <c r="BB13" s="59">
        <v>29.62</v>
      </c>
      <c r="BC13" s="59">
        <v>7.9</v>
      </c>
      <c r="BD13" s="59">
        <v>39.299999999999997</v>
      </c>
      <c r="BE13" s="59">
        <v>0.27</v>
      </c>
      <c r="BF13" s="59">
        <v>13.86</v>
      </c>
      <c r="BG13" s="59">
        <v>39</v>
      </c>
      <c r="BH13" s="59">
        <v>56</v>
      </c>
      <c r="BI13" s="59">
        <v>17.7</v>
      </c>
      <c r="BJ13" s="59">
        <v>1.7</v>
      </c>
      <c r="BK13" s="59">
        <v>1161</v>
      </c>
      <c r="BL13" s="59">
        <v>192</v>
      </c>
      <c r="BM13" s="59"/>
      <c r="BN13" s="59"/>
      <c r="BO13" s="59"/>
      <c r="BP13" s="59"/>
      <c r="BQ13" s="59"/>
      <c r="BR13" s="59"/>
      <c r="BS13" s="59"/>
      <c r="BT13" s="59"/>
      <c r="BU13" s="59"/>
      <c r="BV13" s="59"/>
      <c r="BW13" s="59"/>
      <c r="BX13" s="59"/>
      <c r="BY13" s="59"/>
      <c r="BZ13" s="59"/>
      <c r="CA13" s="59"/>
      <c r="CB13" s="59"/>
      <c r="CC13" s="59"/>
      <c r="CD13" s="59"/>
      <c r="CE13" s="59"/>
      <c r="CF13" s="59"/>
      <c r="CG13" s="59"/>
      <c r="CH13" s="59"/>
      <c r="CI13" s="59"/>
      <c r="CJ13" s="59"/>
      <c r="CK13" s="59"/>
      <c r="CL13" s="59"/>
      <c r="CM13" s="59"/>
      <c r="CN13" s="59"/>
      <c r="CO13" s="59"/>
      <c r="CP13" s="59"/>
      <c r="CQ13" s="59"/>
      <c r="CR13" s="59"/>
      <c r="CS13" s="59"/>
      <c r="CT13" s="59"/>
      <c r="CU13" s="59"/>
      <c r="CV13" s="59"/>
      <c r="CW13" s="59"/>
      <c r="CX13" s="59"/>
      <c r="CY13" s="59"/>
      <c r="CZ13" s="59"/>
      <c r="DA13" s="59"/>
      <c r="DB13" s="59"/>
      <c r="DC13" s="59"/>
    </row>
    <row r="14" spans="1:107" x14ac:dyDescent="0.2">
      <c r="A14" s="59" t="s">
        <v>215</v>
      </c>
      <c r="B14" s="59" t="s">
        <v>216</v>
      </c>
      <c r="C14" s="59" t="s">
        <v>110</v>
      </c>
      <c r="D14" s="59">
        <v>3.86</v>
      </c>
      <c r="E14" s="59">
        <v>0.1</v>
      </c>
      <c r="F14" s="59">
        <v>12.46</v>
      </c>
      <c r="G14" s="59">
        <v>0.8</v>
      </c>
      <c r="H14" s="59">
        <v>0.1</v>
      </c>
      <c r="I14" s="59">
        <v>0.15</v>
      </c>
      <c r="J14" s="59">
        <v>0.88</v>
      </c>
      <c r="K14" s="59">
        <v>27.2</v>
      </c>
      <c r="L14" s="59">
        <v>0.18</v>
      </c>
      <c r="M14" s="59">
        <v>39</v>
      </c>
      <c r="N14" s="59">
        <v>1215</v>
      </c>
      <c r="O14" s="59">
        <v>44</v>
      </c>
      <c r="P14" s="59">
        <v>616</v>
      </c>
      <c r="Q14" s="59" t="s">
        <v>113</v>
      </c>
      <c r="R14" s="59" t="s">
        <v>204</v>
      </c>
      <c r="S14" s="59">
        <v>12.1</v>
      </c>
      <c r="T14" s="59">
        <v>53.2</v>
      </c>
      <c r="U14" s="59">
        <v>2.1</v>
      </c>
      <c r="V14" s="59">
        <v>25</v>
      </c>
      <c r="W14" s="59">
        <v>3.3</v>
      </c>
      <c r="X14" s="59">
        <v>796</v>
      </c>
      <c r="Y14" s="59">
        <v>2.7</v>
      </c>
      <c r="Z14" s="59">
        <v>1.45</v>
      </c>
      <c r="AA14" s="59">
        <v>0.95</v>
      </c>
      <c r="AB14" s="59">
        <v>21</v>
      </c>
      <c r="AC14" s="59">
        <v>3.66</v>
      </c>
      <c r="AD14" s="59">
        <v>6</v>
      </c>
      <c r="AE14" s="59">
        <v>5</v>
      </c>
      <c r="AF14" s="59">
        <v>0.51</v>
      </c>
      <c r="AG14" s="59">
        <v>5.8</v>
      </c>
      <c r="AH14" s="59">
        <v>28.1</v>
      </c>
      <c r="AI14" s="59">
        <v>38</v>
      </c>
      <c r="AJ14" s="59">
        <v>0.23</v>
      </c>
      <c r="AK14" s="59">
        <v>200</v>
      </c>
      <c r="AL14" s="59">
        <v>21</v>
      </c>
      <c r="AM14" s="59">
        <v>8</v>
      </c>
      <c r="AN14" s="59">
        <v>23.3</v>
      </c>
      <c r="AO14" s="59">
        <v>11</v>
      </c>
      <c r="AP14" s="59">
        <v>5290</v>
      </c>
      <c r="AQ14" s="59">
        <v>6.28</v>
      </c>
      <c r="AR14" s="59">
        <v>35</v>
      </c>
      <c r="AS14" s="59" t="s">
        <v>114</v>
      </c>
      <c r="AT14" s="59">
        <v>204</v>
      </c>
      <c r="AU14" s="59" t="s">
        <v>113</v>
      </c>
      <c r="AV14" s="59">
        <v>1</v>
      </c>
      <c r="AW14" s="59">
        <v>4.3</v>
      </c>
      <c r="AX14" s="59">
        <v>13</v>
      </c>
      <c r="AY14" s="59">
        <v>272</v>
      </c>
      <c r="AZ14" s="59" t="s">
        <v>128</v>
      </c>
      <c r="BA14" s="59">
        <v>0.5</v>
      </c>
      <c r="BB14" s="59">
        <v>17.61</v>
      </c>
      <c r="BC14" s="59">
        <v>6.8</v>
      </c>
      <c r="BD14" s="59">
        <v>23.8</v>
      </c>
      <c r="BE14" s="59">
        <v>0.21</v>
      </c>
      <c r="BF14" s="59">
        <v>10.4</v>
      </c>
      <c r="BG14" s="59">
        <v>34</v>
      </c>
      <c r="BH14" s="59">
        <v>31</v>
      </c>
      <c r="BI14" s="59">
        <v>13.4</v>
      </c>
      <c r="BJ14" s="59">
        <v>1.4</v>
      </c>
      <c r="BK14" s="59">
        <v>854</v>
      </c>
      <c r="BL14" s="59">
        <v>178</v>
      </c>
      <c r="BM14" s="59"/>
      <c r="BN14" s="59"/>
      <c r="BO14" s="59"/>
      <c r="BP14" s="59"/>
      <c r="BQ14" s="59"/>
      <c r="BR14" s="59"/>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c r="CZ14" s="59"/>
      <c r="DA14" s="59"/>
      <c r="DB14" s="59"/>
      <c r="DC14" s="59"/>
    </row>
    <row r="15" spans="1:107" x14ac:dyDescent="0.2">
      <c r="A15" s="59" t="s">
        <v>217</v>
      </c>
      <c r="B15" s="59" t="s">
        <v>130</v>
      </c>
      <c r="C15" s="59" t="s">
        <v>131</v>
      </c>
      <c r="D15" s="59">
        <v>6.06</v>
      </c>
      <c r="E15" s="59">
        <v>1.1000000000000001</v>
      </c>
      <c r="F15" s="59">
        <v>2.76</v>
      </c>
      <c r="G15" s="59">
        <v>3.2</v>
      </c>
      <c r="H15" s="59">
        <v>0.54</v>
      </c>
      <c r="I15" s="59">
        <v>0.08</v>
      </c>
      <c r="J15" s="59">
        <v>7.0000000000000007E-2</v>
      </c>
      <c r="K15" s="59" t="s">
        <v>132</v>
      </c>
      <c r="L15" s="59">
        <v>0.32</v>
      </c>
      <c r="M15" s="59">
        <v>3</v>
      </c>
      <c r="N15" s="59">
        <v>19</v>
      </c>
      <c r="O15" s="59">
        <v>24</v>
      </c>
      <c r="P15" s="59">
        <v>973</v>
      </c>
      <c r="Q15" s="59">
        <v>8</v>
      </c>
      <c r="R15" s="59">
        <v>1.3</v>
      </c>
      <c r="S15" s="59">
        <v>2.9</v>
      </c>
      <c r="T15" s="59">
        <v>149</v>
      </c>
      <c r="U15" s="59">
        <v>7.4</v>
      </c>
      <c r="V15" s="59">
        <v>108</v>
      </c>
      <c r="W15" s="59">
        <v>4.3</v>
      </c>
      <c r="X15" s="59">
        <v>400</v>
      </c>
      <c r="Y15" s="59">
        <v>10.3</v>
      </c>
      <c r="Z15" s="59">
        <v>6.46</v>
      </c>
      <c r="AA15" s="59">
        <v>1.43</v>
      </c>
      <c r="AB15" s="59">
        <v>18</v>
      </c>
      <c r="AC15" s="59">
        <v>10.28</v>
      </c>
      <c r="AD15" s="59">
        <v>1</v>
      </c>
      <c r="AE15" s="59">
        <v>11</v>
      </c>
      <c r="AF15" s="59">
        <v>2.17</v>
      </c>
      <c r="AG15" s="59">
        <v>0.3</v>
      </c>
      <c r="AH15" s="59">
        <v>71.099999999999994</v>
      </c>
      <c r="AI15" s="59">
        <v>33</v>
      </c>
      <c r="AJ15" s="59">
        <v>0.94</v>
      </c>
      <c r="AK15" s="59">
        <v>2301</v>
      </c>
      <c r="AL15" s="59">
        <v>13</v>
      </c>
      <c r="AM15" s="59">
        <v>40</v>
      </c>
      <c r="AN15" s="59">
        <v>64</v>
      </c>
      <c r="AO15" s="59">
        <v>65</v>
      </c>
      <c r="AP15" s="59">
        <v>591</v>
      </c>
      <c r="AQ15" s="59">
        <v>17.350000000000001</v>
      </c>
      <c r="AR15" s="59">
        <v>136</v>
      </c>
      <c r="AS15" s="59" t="s">
        <v>114</v>
      </c>
      <c r="AT15" s="59">
        <v>5.3</v>
      </c>
      <c r="AU15" s="59">
        <v>9</v>
      </c>
      <c r="AV15" s="59">
        <v>1</v>
      </c>
      <c r="AW15" s="59">
        <v>11.5</v>
      </c>
      <c r="AX15" s="59">
        <v>5</v>
      </c>
      <c r="AY15" s="59">
        <v>164</v>
      </c>
      <c r="AZ15" s="59">
        <v>2.1</v>
      </c>
      <c r="BA15" s="59">
        <v>1.67</v>
      </c>
      <c r="BB15" s="59">
        <v>0.49</v>
      </c>
      <c r="BC15" s="59">
        <v>18.2</v>
      </c>
      <c r="BD15" s="59">
        <v>1.2</v>
      </c>
      <c r="BE15" s="59">
        <v>0.96</v>
      </c>
      <c r="BF15" s="59">
        <v>4.62</v>
      </c>
      <c r="BG15" s="59">
        <v>137</v>
      </c>
      <c r="BH15" s="59">
        <v>4</v>
      </c>
      <c r="BI15" s="59">
        <v>57.9</v>
      </c>
      <c r="BJ15" s="59">
        <v>6.4</v>
      </c>
      <c r="BK15" s="59">
        <v>495</v>
      </c>
      <c r="BL15" s="59">
        <v>376</v>
      </c>
      <c r="BM15" s="59"/>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C15" s="59"/>
    </row>
    <row r="16" spans="1:107" x14ac:dyDescent="0.2">
      <c r="A16" s="59" t="s">
        <v>218</v>
      </c>
      <c r="B16" s="59" t="s">
        <v>219</v>
      </c>
      <c r="C16" s="59" t="s">
        <v>110</v>
      </c>
      <c r="D16" s="59">
        <v>9.17</v>
      </c>
      <c r="E16" s="59">
        <v>0.2</v>
      </c>
      <c r="F16" s="59">
        <v>2.39</v>
      </c>
      <c r="G16" s="59">
        <v>4.5</v>
      </c>
      <c r="H16" s="59">
        <v>0.54</v>
      </c>
      <c r="I16" s="59">
        <v>0.04</v>
      </c>
      <c r="J16" s="59">
        <v>0.52</v>
      </c>
      <c r="K16" s="59" t="s">
        <v>132</v>
      </c>
      <c r="L16" s="59">
        <v>0.44</v>
      </c>
      <c r="M16" s="59">
        <v>6</v>
      </c>
      <c r="N16" s="59">
        <v>25</v>
      </c>
      <c r="O16" s="59">
        <v>37</v>
      </c>
      <c r="P16" s="59">
        <v>1738</v>
      </c>
      <c r="Q16" s="59" t="s">
        <v>113</v>
      </c>
      <c r="R16" s="59">
        <v>22.8</v>
      </c>
      <c r="S16" s="59">
        <v>0.2</v>
      </c>
      <c r="T16" s="59">
        <v>156</v>
      </c>
      <c r="U16" s="59">
        <v>2.9</v>
      </c>
      <c r="V16" s="59">
        <v>89</v>
      </c>
      <c r="W16" s="59">
        <v>11.2</v>
      </c>
      <c r="X16" s="59">
        <v>29</v>
      </c>
      <c r="Y16" s="59">
        <v>6.68</v>
      </c>
      <c r="Z16" s="59">
        <v>4</v>
      </c>
      <c r="AA16" s="59">
        <v>1.98</v>
      </c>
      <c r="AB16" s="59">
        <v>22</v>
      </c>
      <c r="AC16" s="59">
        <v>8.4700000000000006</v>
      </c>
      <c r="AD16" s="59">
        <v>2</v>
      </c>
      <c r="AE16" s="59">
        <v>10</v>
      </c>
      <c r="AF16" s="59">
        <v>1.34</v>
      </c>
      <c r="AG16" s="59">
        <v>0.6</v>
      </c>
      <c r="AH16" s="59">
        <v>76.599999999999994</v>
      </c>
      <c r="AI16" s="59">
        <v>12</v>
      </c>
      <c r="AJ16" s="59">
        <v>0.61</v>
      </c>
      <c r="AK16" s="59">
        <v>678</v>
      </c>
      <c r="AL16" s="59" t="s">
        <v>127</v>
      </c>
      <c r="AM16" s="59">
        <v>18</v>
      </c>
      <c r="AN16" s="59">
        <v>71.099999999999994</v>
      </c>
      <c r="AO16" s="59">
        <v>10</v>
      </c>
      <c r="AP16" s="59">
        <v>977</v>
      </c>
      <c r="AQ16" s="59">
        <v>18.87</v>
      </c>
      <c r="AR16" s="59">
        <v>258</v>
      </c>
      <c r="AS16" s="59" t="s">
        <v>114</v>
      </c>
      <c r="AT16" s="59">
        <v>12</v>
      </c>
      <c r="AU16" s="59">
        <v>14</v>
      </c>
      <c r="AV16" s="59" t="s">
        <v>111</v>
      </c>
      <c r="AW16" s="59">
        <v>11.8</v>
      </c>
      <c r="AX16" s="59">
        <v>6</v>
      </c>
      <c r="AY16" s="59">
        <v>185</v>
      </c>
      <c r="AZ16" s="59">
        <v>1</v>
      </c>
      <c r="BA16" s="59">
        <v>1.21</v>
      </c>
      <c r="BB16" s="59">
        <v>1.71</v>
      </c>
      <c r="BC16" s="59">
        <v>15.5</v>
      </c>
      <c r="BD16" s="59">
        <v>4.5</v>
      </c>
      <c r="BE16" s="59">
        <v>0.56000000000000005</v>
      </c>
      <c r="BF16" s="59">
        <v>3.25</v>
      </c>
      <c r="BG16" s="59">
        <v>75</v>
      </c>
      <c r="BH16" s="59">
        <v>7</v>
      </c>
      <c r="BI16" s="59">
        <v>36.299999999999997</v>
      </c>
      <c r="BJ16" s="59">
        <v>3.8</v>
      </c>
      <c r="BK16" s="59">
        <v>75</v>
      </c>
      <c r="BL16" s="59">
        <v>324</v>
      </c>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row>
    <row r="17" spans="1:107" x14ac:dyDescent="0.2">
      <c r="A17" s="59" t="s">
        <v>220</v>
      </c>
      <c r="B17" s="59" t="s">
        <v>221</v>
      </c>
      <c r="C17" s="59" t="s">
        <v>110</v>
      </c>
      <c r="D17" s="59">
        <v>7.68</v>
      </c>
      <c r="E17" s="59">
        <v>0.1</v>
      </c>
      <c r="F17" s="59">
        <v>1.25</v>
      </c>
      <c r="G17" s="59">
        <v>3.7</v>
      </c>
      <c r="H17" s="59">
        <v>0.39</v>
      </c>
      <c r="I17" s="59">
        <v>0.02</v>
      </c>
      <c r="J17" s="59">
        <v>0.35</v>
      </c>
      <c r="K17" s="59" t="s">
        <v>132</v>
      </c>
      <c r="L17" s="59">
        <v>0.35</v>
      </c>
      <c r="M17" s="59">
        <v>2</v>
      </c>
      <c r="N17" s="59">
        <v>13</v>
      </c>
      <c r="O17" s="59">
        <v>24</v>
      </c>
      <c r="P17" s="59">
        <v>1336</v>
      </c>
      <c r="Q17" s="59" t="s">
        <v>113</v>
      </c>
      <c r="R17" s="59">
        <v>10.6</v>
      </c>
      <c r="S17" s="59" t="s">
        <v>165</v>
      </c>
      <c r="T17" s="59">
        <v>116</v>
      </c>
      <c r="U17" s="59">
        <v>1</v>
      </c>
      <c r="V17" s="59">
        <v>63</v>
      </c>
      <c r="W17" s="59">
        <v>6.6</v>
      </c>
      <c r="X17" s="59">
        <v>15</v>
      </c>
      <c r="Y17" s="59">
        <v>4.8600000000000003</v>
      </c>
      <c r="Z17" s="59">
        <v>2.73</v>
      </c>
      <c r="AA17" s="59">
        <v>1.32</v>
      </c>
      <c r="AB17" s="59">
        <v>19</v>
      </c>
      <c r="AC17" s="59">
        <v>5.71</v>
      </c>
      <c r="AD17" s="59">
        <v>2</v>
      </c>
      <c r="AE17" s="59">
        <v>7</v>
      </c>
      <c r="AF17" s="59">
        <v>0.96</v>
      </c>
      <c r="AG17" s="59">
        <v>0.4</v>
      </c>
      <c r="AH17" s="59">
        <v>57.4</v>
      </c>
      <c r="AI17" s="59" t="s">
        <v>112</v>
      </c>
      <c r="AJ17" s="59">
        <v>0.41</v>
      </c>
      <c r="AK17" s="59">
        <v>163</v>
      </c>
      <c r="AL17" s="59">
        <v>3</v>
      </c>
      <c r="AM17" s="59">
        <v>14</v>
      </c>
      <c r="AN17" s="59">
        <v>52.1</v>
      </c>
      <c r="AO17" s="59">
        <v>5</v>
      </c>
      <c r="AP17" s="59">
        <v>427</v>
      </c>
      <c r="AQ17" s="59">
        <v>14.1</v>
      </c>
      <c r="AR17" s="59">
        <v>214</v>
      </c>
      <c r="AS17" s="59" t="s">
        <v>114</v>
      </c>
      <c r="AT17" s="59">
        <v>5.2</v>
      </c>
      <c r="AU17" s="59">
        <v>12</v>
      </c>
      <c r="AV17" s="59" t="s">
        <v>111</v>
      </c>
      <c r="AW17" s="59">
        <v>8.4</v>
      </c>
      <c r="AX17" s="59">
        <v>4</v>
      </c>
      <c r="AY17" s="59">
        <v>129</v>
      </c>
      <c r="AZ17" s="59">
        <v>0.8</v>
      </c>
      <c r="BA17" s="59">
        <v>0.85</v>
      </c>
      <c r="BB17" s="59">
        <v>0.8</v>
      </c>
      <c r="BC17" s="59">
        <v>10.5</v>
      </c>
      <c r="BD17" s="59">
        <v>3.6</v>
      </c>
      <c r="BE17" s="59">
        <v>0.41</v>
      </c>
      <c r="BF17" s="59">
        <v>2.35</v>
      </c>
      <c r="BG17" s="59">
        <v>58</v>
      </c>
      <c r="BH17" s="59">
        <v>6</v>
      </c>
      <c r="BI17" s="59">
        <v>25.7</v>
      </c>
      <c r="BJ17" s="59">
        <v>2.7</v>
      </c>
      <c r="BK17" s="59">
        <v>68</v>
      </c>
      <c r="BL17" s="59">
        <v>243</v>
      </c>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row>
    <row r="18" spans="1:107" x14ac:dyDescent="0.2">
      <c r="A18" s="59" t="s">
        <v>222</v>
      </c>
      <c r="B18" s="59" t="s">
        <v>223</v>
      </c>
      <c r="C18" s="59" t="s">
        <v>110</v>
      </c>
      <c r="D18" s="59">
        <v>9.2899999999999991</v>
      </c>
      <c r="E18" s="59">
        <v>0.1</v>
      </c>
      <c r="F18" s="59">
        <v>3.49</v>
      </c>
      <c r="G18" s="59">
        <v>4.5999999999999996</v>
      </c>
      <c r="H18" s="59">
        <v>0.53</v>
      </c>
      <c r="I18" s="59">
        <v>7.0000000000000007E-2</v>
      </c>
      <c r="J18" s="59">
        <v>1.94</v>
      </c>
      <c r="K18" s="59">
        <v>25.5</v>
      </c>
      <c r="L18" s="59">
        <v>0.48</v>
      </c>
      <c r="M18" s="59">
        <v>60</v>
      </c>
      <c r="N18" s="59">
        <v>206</v>
      </c>
      <c r="O18" s="59">
        <v>37</v>
      </c>
      <c r="P18" s="59" t="s">
        <v>118</v>
      </c>
      <c r="Q18" s="59" t="s">
        <v>113</v>
      </c>
      <c r="R18" s="59">
        <v>41.9</v>
      </c>
      <c r="S18" s="59">
        <v>26.2</v>
      </c>
      <c r="T18" s="59">
        <v>173</v>
      </c>
      <c r="U18" s="59">
        <v>1.5</v>
      </c>
      <c r="V18" s="59">
        <v>114</v>
      </c>
      <c r="W18" s="59">
        <v>9</v>
      </c>
      <c r="X18" s="59">
        <v>56</v>
      </c>
      <c r="Y18" s="59">
        <v>7.95</v>
      </c>
      <c r="Z18" s="59">
        <v>4.4800000000000004</v>
      </c>
      <c r="AA18" s="59">
        <v>2.08</v>
      </c>
      <c r="AB18" s="59">
        <v>30</v>
      </c>
      <c r="AC18" s="59">
        <v>10.54</v>
      </c>
      <c r="AD18" s="59">
        <v>2</v>
      </c>
      <c r="AE18" s="59">
        <v>9</v>
      </c>
      <c r="AF18" s="59">
        <v>1.59</v>
      </c>
      <c r="AG18" s="59">
        <v>4.2</v>
      </c>
      <c r="AH18" s="59">
        <v>85.4</v>
      </c>
      <c r="AI18" s="59" t="s">
        <v>112</v>
      </c>
      <c r="AJ18" s="59">
        <v>0.67</v>
      </c>
      <c r="AK18" s="59">
        <v>267</v>
      </c>
      <c r="AL18" s="59">
        <v>5</v>
      </c>
      <c r="AM18" s="59">
        <v>19</v>
      </c>
      <c r="AN18" s="59">
        <v>76.099999999999994</v>
      </c>
      <c r="AO18" s="59">
        <v>9</v>
      </c>
      <c r="AP18" s="59" t="s">
        <v>118</v>
      </c>
      <c r="AQ18" s="59">
        <v>21.54</v>
      </c>
      <c r="AR18" s="59">
        <v>305</v>
      </c>
      <c r="AS18" s="59" t="s">
        <v>114</v>
      </c>
      <c r="AT18" s="59">
        <v>119</v>
      </c>
      <c r="AU18" s="59">
        <v>18</v>
      </c>
      <c r="AV18" s="59">
        <v>1</v>
      </c>
      <c r="AW18" s="59">
        <v>14.1</v>
      </c>
      <c r="AX18" s="59">
        <v>10</v>
      </c>
      <c r="AY18" s="59">
        <v>840</v>
      </c>
      <c r="AZ18" s="59">
        <v>1.3</v>
      </c>
      <c r="BA18" s="59">
        <v>1.44</v>
      </c>
      <c r="BB18" s="59">
        <v>2.64</v>
      </c>
      <c r="BC18" s="59">
        <v>20.5</v>
      </c>
      <c r="BD18" s="59">
        <v>4.9000000000000004</v>
      </c>
      <c r="BE18" s="59">
        <v>0.68</v>
      </c>
      <c r="BF18" s="59">
        <v>3.87</v>
      </c>
      <c r="BG18" s="59">
        <v>91</v>
      </c>
      <c r="BH18" s="59">
        <v>18</v>
      </c>
      <c r="BI18" s="59">
        <v>47.7</v>
      </c>
      <c r="BJ18" s="59">
        <v>4.4000000000000004</v>
      </c>
      <c r="BK18" s="59">
        <v>9263</v>
      </c>
      <c r="BL18" s="59">
        <v>304</v>
      </c>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row>
    <row r="19" spans="1:107" x14ac:dyDescent="0.2">
      <c r="A19" s="59" t="s">
        <v>224</v>
      </c>
      <c r="B19" s="59" t="s">
        <v>225</v>
      </c>
      <c r="C19" s="59" t="s">
        <v>110</v>
      </c>
      <c r="D19" s="59">
        <v>8.52</v>
      </c>
      <c r="E19" s="59">
        <v>0.1</v>
      </c>
      <c r="F19" s="59">
        <v>1.95</v>
      </c>
      <c r="G19" s="59">
        <v>4.0999999999999996</v>
      </c>
      <c r="H19" s="59">
        <v>0.46</v>
      </c>
      <c r="I19" s="59">
        <v>0.03</v>
      </c>
      <c r="J19" s="59">
        <v>1.23</v>
      </c>
      <c r="K19" s="59" t="s">
        <v>132</v>
      </c>
      <c r="L19" s="59">
        <v>0.36</v>
      </c>
      <c r="M19" s="59">
        <v>29</v>
      </c>
      <c r="N19" s="59">
        <v>77</v>
      </c>
      <c r="O19" s="59">
        <v>24</v>
      </c>
      <c r="P19" s="59" t="s">
        <v>118</v>
      </c>
      <c r="Q19" s="59" t="s">
        <v>113</v>
      </c>
      <c r="R19" s="59">
        <v>14</v>
      </c>
      <c r="S19" s="59">
        <v>8.4</v>
      </c>
      <c r="T19" s="59">
        <v>103</v>
      </c>
      <c r="U19" s="59">
        <v>1.9</v>
      </c>
      <c r="V19" s="59">
        <v>86</v>
      </c>
      <c r="W19" s="59">
        <v>5.7</v>
      </c>
      <c r="X19" s="59">
        <v>33</v>
      </c>
      <c r="Y19" s="59">
        <v>7.65</v>
      </c>
      <c r="Z19" s="59">
        <v>5.44</v>
      </c>
      <c r="AA19" s="59">
        <v>1.28</v>
      </c>
      <c r="AB19" s="59">
        <v>24</v>
      </c>
      <c r="AC19" s="59">
        <v>7.45</v>
      </c>
      <c r="AD19" s="59">
        <v>2</v>
      </c>
      <c r="AE19" s="59">
        <v>7</v>
      </c>
      <c r="AF19" s="59">
        <v>1.71</v>
      </c>
      <c r="AG19" s="59">
        <v>1.8</v>
      </c>
      <c r="AH19" s="59">
        <v>50.1</v>
      </c>
      <c r="AI19" s="59" t="s">
        <v>112</v>
      </c>
      <c r="AJ19" s="59">
        <v>0.92</v>
      </c>
      <c r="AK19" s="59">
        <v>183</v>
      </c>
      <c r="AL19" s="59">
        <v>3</v>
      </c>
      <c r="AM19" s="59">
        <v>15</v>
      </c>
      <c r="AN19" s="59">
        <v>44.5</v>
      </c>
      <c r="AO19" s="59">
        <v>9</v>
      </c>
      <c r="AP19" s="59" t="s">
        <v>118</v>
      </c>
      <c r="AQ19" s="59">
        <v>12.52</v>
      </c>
      <c r="AR19" s="59">
        <v>249</v>
      </c>
      <c r="AS19" s="59" t="s">
        <v>114</v>
      </c>
      <c r="AT19" s="59">
        <v>57.5</v>
      </c>
      <c r="AU19" s="59">
        <v>14</v>
      </c>
      <c r="AV19" s="59" t="s">
        <v>111</v>
      </c>
      <c r="AW19" s="59">
        <v>8.6</v>
      </c>
      <c r="AX19" s="59">
        <v>6</v>
      </c>
      <c r="AY19" s="59">
        <v>483</v>
      </c>
      <c r="AZ19" s="59">
        <v>1</v>
      </c>
      <c r="BA19" s="59">
        <v>1.1299999999999999</v>
      </c>
      <c r="BB19" s="59">
        <v>1.07</v>
      </c>
      <c r="BC19" s="59">
        <v>12</v>
      </c>
      <c r="BD19" s="59">
        <v>3.7</v>
      </c>
      <c r="BE19" s="59">
        <v>0.87</v>
      </c>
      <c r="BF19" s="59">
        <v>3.25</v>
      </c>
      <c r="BG19" s="59">
        <v>71</v>
      </c>
      <c r="BH19" s="59">
        <v>8</v>
      </c>
      <c r="BI19" s="59">
        <v>53.2</v>
      </c>
      <c r="BJ19" s="59">
        <v>6</v>
      </c>
      <c r="BK19" s="59">
        <v>3083</v>
      </c>
      <c r="BL19" s="59">
        <v>246</v>
      </c>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row>
    <row r="20" spans="1:107" x14ac:dyDescent="0.2">
      <c r="A20" s="59" t="s">
        <v>226</v>
      </c>
      <c r="B20" s="59" t="s">
        <v>227</v>
      </c>
      <c r="C20" s="59" t="s">
        <v>110</v>
      </c>
      <c r="D20" s="59">
        <v>6.96</v>
      </c>
      <c r="E20" s="59" t="s">
        <v>178</v>
      </c>
      <c r="F20" s="59">
        <v>5.41</v>
      </c>
      <c r="G20" s="59">
        <v>3.5</v>
      </c>
      <c r="H20" s="59">
        <v>0.47</v>
      </c>
      <c r="I20" s="59">
        <v>0.08</v>
      </c>
      <c r="J20" s="59">
        <v>1.65</v>
      </c>
      <c r="K20" s="59">
        <v>28.3</v>
      </c>
      <c r="L20" s="59">
        <v>0.39</v>
      </c>
      <c r="M20" s="59">
        <v>150</v>
      </c>
      <c r="N20" s="59">
        <v>327</v>
      </c>
      <c r="O20" s="59">
        <v>41</v>
      </c>
      <c r="P20" s="59" t="s">
        <v>118</v>
      </c>
      <c r="Q20" s="59" t="s">
        <v>113</v>
      </c>
      <c r="R20" s="59">
        <v>42.1</v>
      </c>
      <c r="S20" s="59">
        <v>12.3</v>
      </c>
      <c r="T20" s="59">
        <v>185</v>
      </c>
      <c r="U20" s="59">
        <v>1.1000000000000001</v>
      </c>
      <c r="V20" s="59">
        <v>42</v>
      </c>
      <c r="W20" s="59">
        <v>14.8</v>
      </c>
      <c r="X20" s="59">
        <v>455</v>
      </c>
      <c r="Y20" s="59">
        <v>6.07</v>
      </c>
      <c r="Z20" s="59">
        <v>3.53</v>
      </c>
      <c r="AA20" s="59">
        <v>1.66</v>
      </c>
      <c r="AB20" s="59">
        <v>20</v>
      </c>
      <c r="AC20" s="59">
        <v>7.74</v>
      </c>
      <c r="AD20" s="59">
        <v>3</v>
      </c>
      <c r="AE20" s="59">
        <v>9</v>
      </c>
      <c r="AF20" s="59">
        <v>1.24</v>
      </c>
      <c r="AG20" s="59">
        <v>5.0999999999999996</v>
      </c>
      <c r="AH20" s="59">
        <v>89.1</v>
      </c>
      <c r="AI20" s="59">
        <v>13</v>
      </c>
      <c r="AJ20" s="59">
        <v>0.52</v>
      </c>
      <c r="AK20" s="59">
        <v>335</v>
      </c>
      <c r="AL20" s="59">
        <v>7</v>
      </c>
      <c r="AM20" s="59">
        <v>17</v>
      </c>
      <c r="AN20" s="59">
        <v>75.400000000000006</v>
      </c>
      <c r="AO20" s="59">
        <v>6</v>
      </c>
      <c r="AP20" s="59" t="s">
        <v>118</v>
      </c>
      <c r="AQ20" s="59">
        <v>22.69</v>
      </c>
      <c r="AR20" s="59">
        <v>238</v>
      </c>
      <c r="AS20" s="59" t="s">
        <v>114</v>
      </c>
      <c r="AT20" s="59">
        <v>485</v>
      </c>
      <c r="AU20" s="59">
        <v>10</v>
      </c>
      <c r="AV20" s="59" t="s">
        <v>111</v>
      </c>
      <c r="AW20" s="59">
        <v>11.6</v>
      </c>
      <c r="AX20" s="59">
        <v>15</v>
      </c>
      <c r="AY20" s="59">
        <v>798</v>
      </c>
      <c r="AZ20" s="59">
        <v>1.1000000000000001</v>
      </c>
      <c r="BA20" s="59">
        <v>1.06</v>
      </c>
      <c r="BB20" s="59">
        <v>1.65</v>
      </c>
      <c r="BC20" s="59">
        <v>22.4</v>
      </c>
      <c r="BD20" s="59">
        <v>4.2</v>
      </c>
      <c r="BE20" s="59">
        <v>0.54</v>
      </c>
      <c r="BF20" s="59">
        <v>2.52</v>
      </c>
      <c r="BG20" s="59">
        <v>57</v>
      </c>
      <c r="BH20" s="59">
        <v>5</v>
      </c>
      <c r="BI20" s="59">
        <v>35.6</v>
      </c>
      <c r="BJ20" s="59">
        <v>3.2</v>
      </c>
      <c r="BK20" s="59">
        <v>2726</v>
      </c>
      <c r="BL20" s="59">
        <v>312</v>
      </c>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row>
    <row r="21" spans="1:107" x14ac:dyDescent="0.2">
      <c r="A21" s="59" t="s">
        <v>228</v>
      </c>
      <c r="B21" s="59" t="s">
        <v>229</v>
      </c>
      <c r="C21" s="59" t="s">
        <v>110</v>
      </c>
      <c r="D21" s="59">
        <v>4.74</v>
      </c>
      <c r="E21" s="59" t="s">
        <v>178</v>
      </c>
      <c r="F21" s="59">
        <v>2.76</v>
      </c>
      <c r="G21" s="59">
        <v>2.4</v>
      </c>
      <c r="H21" s="59">
        <v>0.31</v>
      </c>
      <c r="I21" s="59">
        <v>0.04</v>
      </c>
      <c r="J21" s="59">
        <v>2.23</v>
      </c>
      <c r="K21" s="59" t="s">
        <v>132</v>
      </c>
      <c r="L21" s="59">
        <v>0.23</v>
      </c>
      <c r="M21" s="59" t="s">
        <v>230</v>
      </c>
      <c r="N21" s="59">
        <v>235</v>
      </c>
      <c r="O21" s="59">
        <v>25</v>
      </c>
      <c r="P21" s="59" t="s">
        <v>118</v>
      </c>
      <c r="Q21" s="59" t="s">
        <v>113</v>
      </c>
      <c r="R21" s="59">
        <v>66.7</v>
      </c>
      <c r="S21" s="59">
        <v>30.1</v>
      </c>
      <c r="T21" s="59">
        <v>124</v>
      </c>
      <c r="U21" s="59">
        <v>1</v>
      </c>
      <c r="V21" s="59">
        <v>25</v>
      </c>
      <c r="W21" s="59">
        <v>6.8</v>
      </c>
      <c r="X21" s="59">
        <v>572</v>
      </c>
      <c r="Y21" s="59">
        <v>3.36</v>
      </c>
      <c r="Z21" s="59">
        <v>1.79</v>
      </c>
      <c r="AA21" s="59">
        <v>0.87</v>
      </c>
      <c r="AB21" s="59">
        <v>13</v>
      </c>
      <c r="AC21" s="59">
        <v>5.18</v>
      </c>
      <c r="AD21" s="59">
        <v>4</v>
      </c>
      <c r="AE21" s="59">
        <v>6</v>
      </c>
      <c r="AF21" s="59">
        <v>0.65</v>
      </c>
      <c r="AG21" s="59">
        <v>5.9</v>
      </c>
      <c r="AH21" s="59">
        <v>60.1</v>
      </c>
      <c r="AI21" s="59">
        <v>15</v>
      </c>
      <c r="AJ21" s="59">
        <v>0.26</v>
      </c>
      <c r="AK21" s="59">
        <v>519</v>
      </c>
      <c r="AL21" s="59">
        <v>12</v>
      </c>
      <c r="AM21" s="59">
        <v>12</v>
      </c>
      <c r="AN21" s="59">
        <v>51.2</v>
      </c>
      <c r="AO21" s="59">
        <v>13</v>
      </c>
      <c r="AP21" s="59" t="s">
        <v>118</v>
      </c>
      <c r="AQ21" s="59">
        <v>15.16</v>
      </c>
      <c r="AR21" s="59">
        <v>160</v>
      </c>
      <c r="AS21" s="59" t="s">
        <v>114</v>
      </c>
      <c r="AT21" s="59">
        <v>838</v>
      </c>
      <c r="AU21" s="59">
        <v>6</v>
      </c>
      <c r="AV21" s="59" t="s">
        <v>111</v>
      </c>
      <c r="AW21" s="59">
        <v>7.7</v>
      </c>
      <c r="AX21" s="59">
        <v>8</v>
      </c>
      <c r="AY21" s="59">
        <v>986</v>
      </c>
      <c r="AZ21" s="59">
        <v>0.6</v>
      </c>
      <c r="BA21" s="59">
        <v>0.61</v>
      </c>
      <c r="BB21" s="59">
        <v>0.83</v>
      </c>
      <c r="BC21" s="59">
        <v>15.1</v>
      </c>
      <c r="BD21" s="59">
        <v>2.8</v>
      </c>
      <c r="BE21" s="59">
        <v>0.25</v>
      </c>
      <c r="BF21" s="59">
        <v>1.71</v>
      </c>
      <c r="BG21" s="59">
        <v>34</v>
      </c>
      <c r="BH21" s="59">
        <v>3</v>
      </c>
      <c r="BI21" s="59">
        <v>19</v>
      </c>
      <c r="BJ21" s="59">
        <v>1.7</v>
      </c>
      <c r="BK21" s="59">
        <v>5827</v>
      </c>
      <c r="BL21" s="59">
        <v>221</v>
      </c>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row>
    <row r="22" spans="1:107" x14ac:dyDescent="0.2">
      <c r="A22" s="59" t="s">
        <v>231</v>
      </c>
      <c r="B22" s="59" t="s">
        <v>232</v>
      </c>
      <c r="C22" s="59" t="s">
        <v>110</v>
      </c>
      <c r="D22" s="59">
        <v>0.02</v>
      </c>
      <c r="E22" s="59" t="s">
        <v>178</v>
      </c>
      <c r="F22" s="59">
        <v>0.02</v>
      </c>
      <c r="G22" s="59" t="s">
        <v>178</v>
      </c>
      <c r="H22" s="59" t="s">
        <v>115</v>
      </c>
      <c r="I22" s="59" t="s">
        <v>115</v>
      </c>
      <c r="J22" s="59" t="s">
        <v>115</v>
      </c>
      <c r="K22" s="59" t="s">
        <v>132</v>
      </c>
      <c r="L22" s="59" t="s">
        <v>115</v>
      </c>
      <c r="M22" s="59" t="s">
        <v>111</v>
      </c>
      <c r="N22" s="59" t="s">
        <v>113</v>
      </c>
      <c r="O22" s="59" t="s">
        <v>112</v>
      </c>
      <c r="P22" s="59" t="s">
        <v>112</v>
      </c>
      <c r="Q22" s="59" t="s">
        <v>113</v>
      </c>
      <c r="R22" s="59">
        <v>0.2</v>
      </c>
      <c r="S22" s="59" t="s">
        <v>165</v>
      </c>
      <c r="T22" s="59">
        <v>0.2</v>
      </c>
      <c r="U22" s="59" t="s">
        <v>128</v>
      </c>
      <c r="V22" s="59" t="s">
        <v>112</v>
      </c>
      <c r="W22" s="59">
        <v>0.1</v>
      </c>
      <c r="X22" s="59" t="s">
        <v>112</v>
      </c>
      <c r="Y22" s="59" t="s">
        <v>125</v>
      </c>
      <c r="Z22" s="59" t="s">
        <v>125</v>
      </c>
      <c r="AA22" s="59" t="s">
        <v>125</v>
      </c>
      <c r="AB22" s="59" t="s">
        <v>111</v>
      </c>
      <c r="AC22" s="59" t="s">
        <v>125</v>
      </c>
      <c r="AD22" s="59">
        <v>1</v>
      </c>
      <c r="AE22" s="59" t="s">
        <v>111</v>
      </c>
      <c r="AF22" s="59" t="s">
        <v>125</v>
      </c>
      <c r="AG22" s="59" t="s">
        <v>165</v>
      </c>
      <c r="AH22" s="59" t="s">
        <v>178</v>
      </c>
      <c r="AI22" s="59" t="s">
        <v>112</v>
      </c>
      <c r="AJ22" s="59" t="s">
        <v>125</v>
      </c>
      <c r="AK22" s="59">
        <v>11</v>
      </c>
      <c r="AL22" s="59" t="s">
        <v>127</v>
      </c>
      <c r="AM22" s="59" t="s">
        <v>111</v>
      </c>
      <c r="AN22" s="59" t="s">
        <v>178</v>
      </c>
      <c r="AO22" s="59" t="s">
        <v>113</v>
      </c>
      <c r="AP22" s="59">
        <v>18</v>
      </c>
      <c r="AQ22" s="59" t="s">
        <v>125</v>
      </c>
      <c r="AR22" s="59">
        <v>0.4</v>
      </c>
      <c r="AS22" s="59" t="s">
        <v>114</v>
      </c>
      <c r="AT22" s="59">
        <v>0.9</v>
      </c>
      <c r="AU22" s="59" t="s">
        <v>113</v>
      </c>
      <c r="AV22" s="59" t="s">
        <v>111</v>
      </c>
      <c r="AW22" s="59" t="s">
        <v>178</v>
      </c>
      <c r="AX22" s="59" t="s">
        <v>111</v>
      </c>
      <c r="AY22" s="59" t="s">
        <v>112</v>
      </c>
      <c r="AZ22" s="59" t="s">
        <v>128</v>
      </c>
      <c r="BA22" s="59" t="s">
        <v>125</v>
      </c>
      <c r="BB22" s="59" t="s">
        <v>125</v>
      </c>
      <c r="BC22" s="59">
        <v>0.1</v>
      </c>
      <c r="BD22" s="59" t="s">
        <v>128</v>
      </c>
      <c r="BE22" s="59" t="s">
        <v>125</v>
      </c>
      <c r="BF22" s="59" t="s">
        <v>125</v>
      </c>
      <c r="BG22" s="59" t="s">
        <v>113</v>
      </c>
      <c r="BH22" s="59" t="s">
        <v>111</v>
      </c>
      <c r="BI22" s="59" t="s">
        <v>128</v>
      </c>
      <c r="BJ22" s="59" t="s">
        <v>178</v>
      </c>
      <c r="BK22" s="59">
        <v>7</v>
      </c>
      <c r="BL22" s="59">
        <v>2.2000000000000002</v>
      </c>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row>
    <row r="23" spans="1:107" x14ac:dyDescent="0.2">
      <c r="A23" s="59" t="s">
        <v>236</v>
      </c>
      <c r="B23" s="59" t="s">
        <v>237</v>
      </c>
      <c r="C23" s="59" t="s">
        <v>110</v>
      </c>
      <c r="D23" s="59">
        <v>0.64</v>
      </c>
      <c r="E23" s="59">
        <v>0.1</v>
      </c>
      <c r="F23" s="59">
        <v>9.06</v>
      </c>
      <c r="G23" s="59">
        <v>0.3</v>
      </c>
      <c r="H23" s="59">
        <v>0.12</v>
      </c>
      <c r="I23" s="59">
        <v>0.02</v>
      </c>
      <c r="J23" s="59" t="s">
        <v>126</v>
      </c>
      <c r="K23" s="59">
        <v>14.6</v>
      </c>
      <c r="L23" s="59">
        <v>0.03</v>
      </c>
      <c r="M23" s="59" t="s">
        <v>230</v>
      </c>
      <c r="N23" s="59">
        <v>838</v>
      </c>
      <c r="O23" s="59">
        <v>21</v>
      </c>
      <c r="P23" s="59">
        <v>5444</v>
      </c>
      <c r="Q23" s="59" t="s">
        <v>113</v>
      </c>
      <c r="R23" s="59">
        <v>80</v>
      </c>
      <c r="S23" s="59">
        <v>366</v>
      </c>
      <c r="T23" s="59">
        <v>28.8</v>
      </c>
      <c r="U23" s="59">
        <v>1.1000000000000001</v>
      </c>
      <c r="V23" s="59" t="s">
        <v>112</v>
      </c>
      <c r="W23" s="59">
        <v>2</v>
      </c>
      <c r="X23" s="59">
        <v>5026</v>
      </c>
      <c r="Y23" s="59">
        <v>0.65</v>
      </c>
      <c r="Z23" s="59">
        <v>0.28999999999999998</v>
      </c>
      <c r="AA23" s="59">
        <v>0.25</v>
      </c>
      <c r="AB23" s="59">
        <v>9</v>
      </c>
      <c r="AC23" s="59">
        <v>1.26</v>
      </c>
      <c r="AD23" s="59">
        <v>6</v>
      </c>
      <c r="AE23" s="59" t="s">
        <v>111</v>
      </c>
      <c r="AF23" s="59">
        <v>0.1</v>
      </c>
      <c r="AG23" s="59">
        <v>60.5</v>
      </c>
      <c r="AH23" s="59">
        <v>14.2</v>
      </c>
      <c r="AI23" s="59">
        <v>12</v>
      </c>
      <c r="AJ23" s="59" t="s">
        <v>125</v>
      </c>
      <c r="AK23" s="59">
        <v>51239</v>
      </c>
      <c r="AL23" s="59">
        <v>5</v>
      </c>
      <c r="AM23" s="59">
        <v>2</v>
      </c>
      <c r="AN23" s="59">
        <v>12.2</v>
      </c>
      <c r="AO23" s="59">
        <v>8</v>
      </c>
      <c r="AP23" s="59" t="s">
        <v>118</v>
      </c>
      <c r="AQ23" s="59">
        <v>3.51</v>
      </c>
      <c r="AR23" s="59">
        <v>21.1</v>
      </c>
      <c r="AS23" s="59" t="s">
        <v>114</v>
      </c>
      <c r="AT23" s="59">
        <v>1977</v>
      </c>
      <c r="AU23" s="59" t="s">
        <v>113</v>
      </c>
      <c r="AV23" s="59">
        <v>3</v>
      </c>
      <c r="AW23" s="59">
        <v>1.9</v>
      </c>
      <c r="AX23" s="59">
        <v>1</v>
      </c>
      <c r="AY23" s="59">
        <v>1845</v>
      </c>
      <c r="AZ23" s="59" t="s">
        <v>128</v>
      </c>
      <c r="BA23" s="59">
        <v>0.12</v>
      </c>
      <c r="BB23" s="59">
        <v>0.46</v>
      </c>
      <c r="BC23" s="59">
        <v>4.0999999999999996</v>
      </c>
      <c r="BD23" s="59">
        <v>2.1</v>
      </c>
      <c r="BE23" s="59" t="s">
        <v>125</v>
      </c>
      <c r="BF23" s="59">
        <v>1.1599999999999999</v>
      </c>
      <c r="BG23" s="59" t="s">
        <v>113</v>
      </c>
      <c r="BH23" s="59">
        <v>1</v>
      </c>
      <c r="BI23" s="59">
        <v>3</v>
      </c>
      <c r="BJ23" s="59">
        <v>0.3</v>
      </c>
      <c r="BK23" s="59" t="s">
        <v>118</v>
      </c>
      <c r="BL23" s="59">
        <v>33.200000000000003</v>
      </c>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row>
    <row r="24" spans="1:107" x14ac:dyDescent="0.2">
      <c r="A24" s="59" t="s">
        <v>238</v>
      </c>
      <c r="B24" s="59" t="s">
        <v>239</v>
      </c>
      <c r="C24" s="59" t="s">
        <v>110</v>
      </c>
      <c r="D24" s="59">
        <v>7.48</v>
      </c>
      <c r="E24" s="59">
        <v>0.1</v>
      </c>
      <c r="F24" s="59">
        <v>4.63</v>
      </c>
      <c r="G24" s="59">
        <v>3.6</v>
      </c>
      <c r="H24" s="59">
        <v>0.51</v>
      </c>
      <c r="I24" s="59">
        <v>0.08</v>
      </c>
      <c r="J24" s="59">
        <v>0.73</v>
      </c>
      <c r="K24" s="59">
        <v>28.4</v>
      </c>
      <c r="L24" s="59">
        <v>0.43</v>
      </c>
      <c r="M24" s="59">
        <v>33</v>
      </c>
      <c r="N24" s="59">
        <v>138</v>
      </c>
      <c r="O24" s="59">
        <v>41</v>
      </c>
      <c r="P24" s="59">
        <v>2786</v>
      </c>
      <c r="Q24" s="59" t="s">
        <v>113</v>
      </c>
      <c r="R24" s="59">
        <v>20.9</v>
      </c>
      <c r="S24" s="59">
        <v>4.9000000000000004</v>
      </c>
      <c r="T24" s="59">
        <v>161</v>
      </c>
      <c r="U24" s="59">
        <v>1.5</v>
      </c>
      <c r="V24" s="59">
        <v>49</v>
      </c>
      <c r="W24" s="59">
        <v>16</v>
      </c>
      <c r="X24" s="59">
        <v>174</v>
      </c>
      <c r="Y24" s="59">
        <v>5.33</v>
      </c>
      <c r="Z24" s="59">
        <v>2.81</v>
      </c>
      <c r="AA24" s="59">
        <v>1.69</v>
      </c>
      <c r="AB24" s="59">
        <v>23</v>
      </c>
      <c r="AC24" s="59">
        <v>7.33</v>
      </c>
      <c r="AD24" s="59">
        <v>3</v>
      </c>
      <c r="AE24" s="59">
        <v>9</v>
      </c>
      <c r="AF24" s="59">
        <v>1.04</v>
      </c>
      <c r="AG24" s="59">
        <v>2.5</v>
      </c>
      <c r="AH24" s="59">
        <v>79.2</v>
      </c>
      <c r="AI24" s="59">
        <v>16</v>
      </c>
      <c r="AJ24" s="59">
        <v>0.41</v>
      </c>
      <c r="AK24" s="59">
        <v>363</v>
      </c>
      <c r="AL24" s="59">
        <v>3</v>
      </c>
      <c r="AM24" s="59">
        <v>19</v>
      </c>
      <c r="AN24" s="59">
        <v>67.599999999999994</v>
      </c>
      <c r="AO24" s="59">
        <v>10</v>
      </c>
      <c r="AP24" s="59">
        <v>5954</v>
      </c>
      <c r="AQ24" s="59">
        <v>19.350000000000001</v>
      </c>
      <c r="AR24" s="59">
        <v>251</v>
      </c>
      <c r="AS24" s="59" t="s">
        <v>114</v>
      </c>
      <c r="AT24" s="59">
        <v>136</v>
      </c>
      <c r="AU24" s="59">
        <v>12</v>
      </c>
      <c r="AV24" s="59" t="s">
        <v>111</v>
      </c>
      <c r="AW24" s="59">
        <v>10.4</v>
      </c>
      <c r="AX24" s="59">
        <v>16</v>
      </c>
      <c r="AY24" s="59">
        <v>372</v>
      </c>
      <c r="AZ24" s="59">
        <v>1.1000000000000001</v>
      </c>
      <c r="BA24" s="59">
        <v>0.94</v>
      </c>
      <c r="BB24" s="59">
        <v>1.98</v>
      </c>
      <c r="BC24" s="59">
        <v>17.8</v>
      </c>
      <c r="BD24" s="59">
        <v>4</v>
      </c>
      <c r="BE24" s="59">
        <v>0.4</v>
      </c>
      <c r="BF24" s="59">
        <v>2.82</v>
      </c>
      <c r="BG24" s="59">
        <v>65</v>
      </c>
      <c r="BH24" s="59">
        <v>5</v>
      </c>
      <c r="BI24" s="59">
        <v>30.4</v>
      </c>
      <c r="BJ24" s="59">
        <v>2.6</v>
      </c>
      <c r="BK24" s="59">
        <v>1272</v>
      </c>
      <c r="BL24" s="59">
        <v>310</v>
      </c>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row>
    <row r="25" spans="1:107" x14ac:dyDescent="0.2">
      <c r="A25" s="59" t="s">
        <v>240</v>
      </c>
      <c r="B25" s="59" t="s">
        <v>241</v>
      </c>
      <c r="C25" s="59" t="s">
        <v>110</v>
      </c>
      <c r="D25" s="59">
        <v>6.9</v>
      </c>
      <c r="E25" s="59" t="s">
        <v>178</v>
      </c>
      <c r="F25" s="59">
        <v>2.6</v>
      </c>
      <c r="G25" s="59">
        <v>3.4</v>
      </c>
      <c r="H25" s="59">
        <v>0.47</v>
      </c>
      <c r="I25" s="59">
        <v>0.05</v>
      </c>
      <c r="J25" s="59">
        <v>0.54</v>
      </c>
      <c r="K25" s="59" t="s">
        <v>132</v>
      </c>
      <c r="L25" s="59">
        <v>0.34</v>
      </c>
      <c r="M25" s="59">
        <v>20</v>
      </c>
      <c r="N25" s="59">
        <v>59</v>
      </c>
      <c r="O25" s="59">
        <v>28</v>
      </c>
      <c r="P25" s="59">
        <v>2791</v>
      </c>
      <c r="Q25" s="59" t="s">
        <v>113</v>
      </c>
      <c r="R25" s="59">
        <v>10.5</v>
      </c>
      <c r="S25" s="59">
        <v>4.5999999999999996</v>
      </c>
      <c r="T25" s="59">
        <v>158</v>
      </c>
      <c r="U25" s="59">
        <v>1.6</v>
      </c>
      <c r="V25" s="59">
        <v>36</v>
      </c>
      <c r="W25" s="59">
        <v>8.4</v>
      </c>
      <c r="X25" s="59">
        <v>75</v>
      </c>
      <c r="Y25" s="59">
        <v>5.38</v>
      </c>
      <c r="Z25" s="59">
        <v>2.98</v>
      </c>
      <c r="AA25" s="59">
        <v>1.61</v>
      </c>
      <c r="AB25" s="59">
        <v>19</v>
      </c>
      <c r="AC25" s="59">
        <v>7.25</v>
      </c>
      <c r="AD25" s="59">
        <v>3</v>
      </c>
      <c r="AE25" s="59">
        <v>7</v>
      </c>
      <c r="AF25" s="59">
        <v>1.04</v>
      </c>
      <c r="AG25" s="59">
        <v>1.3</v>
      </c>
      <c r="AH25" s="59">
        <v>77.8</v>
      </c>
      <c r="AI25" s="59">
        <v>13</v>
      </c>
      <c r="AJ25" s="59">
        <v>0.4</v>
      </c>
      <c r="AK25" s="59">
        <v>407</v>
      </c>
      <c r="AL25" s="59">
        <v>3</v>
      </c>
      <c r="AM25" s="59">
        <v>16</v>
      </c>
      <c r="AN25" s="59">
        <v>64.2</v>
      </c>
      <c r="AO25" s="59">
        <v>8</v>
      </c>
      <c r="AP25" s="59">
        <v>4453</v>
      </c>
      <c r="AQ25" s="59">
        <v>19.02</v>
      </c>
      <c r="AR25" s="59">
        <v>218</v>
      </c>
      <c r="AS25" s="59" t="s">
        <v>114</v>
      </c>
      <c r="AT25" s="59">
        <v>72.599999999999994</v>
      </c>
      <c r="AU25" s="59">
        <v>10</v>
      </c>
      <c r="AV25" s="59" t="s">
        <v>111</v>
      </c>
      <c r="AW25" s="59">
        <v>10.1</v>
      </c>
      <c r="AX25" s="59">
        <v>4</v>
      </c>
      <c r="AY25" s="59">
        <v>357</v>
      </c>
      <c r="AZ25" s="59">
        <v>0.8</v>
      </c>
      <c r="BA25" s="59">
        <v>0.94</v>
      </c>
      <c r="BB25" s="59">
        <v>1.25</v>
      </c>
      <c r="BC25" s="59">
        <v>15.1</v>
      </c>
      <c r="BD25" s="59">
        <v>3.4</v>
      </c>
      <c r="BE25" s="59">
        <v>0.4</v>
      </c>
      <c r="BF25" s="59">
        <v>2.3199999999999998</v>
      </c>
      <c r="BG25" s="59">
        <v>53</v>
      </c>
      <c r="BH25" s="59">
        <v>3</v>
      </c>
      <c r="BI25" s="59">
        <v>30.5</v>
      </c>
      <c r="BJ25" s="59">
        <v>2.6</v>
      </c>
      <c r="BK25" s="59">
        <v>1173</v>
      </c>
      <c r="BL25" s="59">
        <v>276</v>
      </c>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row>
    <row r="26" spans="1:107" x14ac:dyDescent="0.2">
      <c r="A26" s="59" t="s">
        <v>242</v>
      </c>
      <c r="B26" s="59" t="s">
        <v>243</v>
      </c>
      <c r="C26" s="59" t="s">
        <v>131</v>
      </c>
      <c r="D26" s="59">
        <v>8.93</v>
      </c>
      <c r="E26" s="59">
        <v>0.2</v>
      </c>
      <c r="F26" s="59">
        <v>2.34</v>
      </c>
      <c r="G26" s="59">
        <v>4.3</v>
      </c>
      <c r="H26" s="59">
        <v>0.54</v>
      </c>
      <c r="I26" s="59">
        <v>0.04</v>
      </c>
      <c r="J26" s="59">
        <v>0.5</v>
      </c>
      <c r="K26" s="59" t="s">
        <v>132</v>
      </c>
      <c r="L26" s="59">
        <v>0.45</v>
      </c>
      <c r="M26" s="59">
        <v>6</v>
      </c>
      <c r="N26" s="59">
        <v>24</v>
      </c>
      <c r="O26" s="59">
        <v>35</v>
      </c>
      <c r="P26" s="59">
        <v>1544</v>
      </c>
      <c r="Q26" s="59" t="s">
        <v>113</v>
      </c>
      <c r="R26" s="59">
        <v>22.6</v>
      </c>
      <c r="S26" s="59">
        <v>0.5</v>
      </c>
      <c r="T26" s="59">
        <v>163</v>
      </c>
      <c r="U26" s="59">
        <v>3.2</v>
      </c>
      <c r="V26" s="59">
        <v>82</v>
      </c>
      <c r="W26" s="59">
        <v>10.9</v>
      </c>
      <c r="X26" s="59">
        <v>25</v>
      </c>
      <c r="Y26" s="59">
        <v>6.19</v>
      </c>
      <c r="Z26" s="59">
        <v>3.3</v>
      </c>
      <c r="AA26" s="59">
        <v>1.95</v>
      </c>
      <c r="AB26" s="59">
        <v>22</v>
      </c>
      <c r="AC26" s="59">
        <v>8.77</v>
      </c>
      <c r="AD26" s="59">
        <v>2</v>
      </c>
      <c r="AE26" s="59">
        <v>9</v>
      </c>
      <c r="AF26" s="59">
        <v>1.17</v>
      </c>
      <c r="AG26" s="59">
        <v>0.6</v>
      </c>
      <c r="AH26" s="59">
        <v>78.099999999999994</v>
      </c>
      <c r="AI26" s="59">
        <v>12</v>
      </c>
      <c r="AJ26" s="59">
        <v>0.47</v>
      </c>
      <c r="AK26" s="59">
        <v>659</v>
      </c>
      <c r="AL26" s="59" t="s">
        <v>127</v>
      </c>
      <c r="AM26" s="59">
        <v>18</v>
      </c>
      <c r="AN26" s="59">
        <v>70.900000000000006</v>
      </c>
      <c r="AO26" s="59">
        <v>10</v>
      </c>
      <c r="AP26" s="59">
        <v>979</v>
      </c>
      <c r="AQ26" s="59">
        <v>19.95</v>
      </c>
      <c r="AR26" s="59">
        <v>265</v>
      </c>
      <c r="AS26" s="59" t="s">
        <v>114</v>
      </c>
      <c r="AT26" s="59">
        <v>12.3</v>
      </c>
      <c r="AU26" s="59">
        <v>13</v>
      </c>
      <c r="AV26" s="59" t="s">
        <v>111</v>
      </c>
      <c r="AW26" s="59">
        <v>12.5</v>
      </c>
      <c r="AX26" s="59">
        <v>6</v>
      </c>
      <c r="AY26" s="59">
        <v>179</v>
      </c>
      <c r="AZ26" s="59">
        <v>1.1000000000000001</v>
      </c>
      <c r="BA26" s="59">
        <v>1.1000000000000001</v>
      </c>
      <c r="BB26" s="59">
        <v>1.57</v>
      </c>
      <c r="BC26" s="59">
        <v>16</v>
      </c>
      <c r="BD26" s="59">
        <v>4.4000000000000004</v>
      </c>
      <c r="BE26" s="59">
        <v>0.47</v>
      </c>
      <c r="BF26" s="59">
        <v>3.13</v>
      </c>
      <c r="BG26" s="59">
        <v>72</v>
      </c>
      <c r="BH26" s="59">
        <v>8</v>
      </c>
      <c r="BI26" s="59">
        <v>34.6</v>
      </c>
      <c r="BJ26" s="59">
        <v>3.1</v>
      </c>
      <c r="BK26" s="59">
        <v>120</v>
      </c>
      <c r="BL26" s="59">
        <v>325</v>
      </c>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row>
    <row r="27" spans="1:107" x14ac:dyDescent="0.2">
      <c r="A27" s="59" t="s">
        <v>244</v>
      </c>
      <c r="B27" s="59" t="s">
        <v>245</v>
      </c>
      <c r="C27" s="59" t="s">
        <v>110</v>
      </c>
      <c r="D27" s="59">
        <v>7.5</v>
      </c>
      <c r="E27" s="59">
        <v>0.1</v>
      </c>
      <c r="F27" s="59">
        <v>4.43</v>
      </c>
      <c r="G27" s="59">
        <v>3.7</v>
      </c>
      <c r="H27" s="59">
        <v>0.52</v>
      </c>
      <c r="I27" s="59">
        <v>0.08</v>
      </c>
      <c r="J27" s="59">
        <v>0.68</v>
      </c>
      <c r="K27" s="59">
        <v>29.8</v>
      </c>
      <c r="L27" s="59">
        <v>0.44</v>
      </c>
      <c r="M27" s="59">
        <v>30</v>
      </c>
      <c r="N27" s="59">
        <v>141</v>
      </c>
      <c r="O27" s="59">
        <v>40</v>
      </c>
      <c r="P27" s="59">
        <v>2684</v>
      </c>
      <c r="Q27" s="59" t="s">
        <v>113</v>
      </c>
      <c r="R27" s="59">
        <v>19.7</v>
      </c>
      <c r="S27" s="59">
        <v>5.6</v>
      </c>
      <c r="T27" s="59">
        <v>159</v>
      </c>
      <c r="U27" s="59">
        <v>1.6</v>
      </c>
      <c r="V27" s="59">
        <v>44</v>
      </c>
      <c r="W27" s="59">
        <v>15.3</v>
      </c>
      <c r="X27" s="59">
        <v>157</v>
      </c>
      <c r="Y27" s="59">
        <v>6.21</v>
      </c>
      <c r="Z27" s="59">
        <v>3.83</v>
      </c>
      <c r="AA27" s="59">
        <v>1.68</v>
      </c>
      <c r="AB27" s="59">
        <v>21</v>
      </c>
      <c r="AC27" s="59">
        <v>7.72</v>
      </c>
      <c r="AD27" s="59">
        <v>3</v>
      </c>
      <c r="AE27" s="59">
        <v>10</v>
      </c>
      <c r="AF27" s="59">
        <v>1.24</v>
      </c>
      <c r="AG27" s="59">
        <v>2.2999999999999998</v>
      </c>
      <c r="AH27" s="59">
        <v>78.2</v>
      </c>
      <c r="AI27" s="59">
        <v>15</v>
      </c>
      <c r="AJ27" s="59">
        <v>0.56000000000000005</v>
      </c>
      <c r="AK27" s="59">
        <v>356</v>
      </c>
      <c r="AL27" s="59">
        <v>3</v>
      </c>
      <c r="AM27" s="59">
        <v>19</v>
      </c>
      <c r="AN27" s="59">
        <v>65.3</v>
      </c>
      <c r="AO27" s="59">
        <v>6</v>
      </c>
      <c r="AP27" s="59">
        <v>5353</v>
      </c>
      <c r="AQ27" s="59">
        <v>19.170000000000002</v>
      </c>
      <c r="AR27" s="59">
        <v>245</v>
      </c>
      <c r="AS27" s="59" t="s">
        <v>114</v>
      </c>
      <c r="AT27" s="59">
        <v>132</v>
      </c>
      <c r="AU27" s="59">
        <v>12</v>
      </c>
      <c r="AV27" s="59" t="s">
        <v>111</v>
      </c>
      <c r="AW27" s="59">
        <v>10.3</v>
      </c>
      <c r="AX27" s="59">
        <v>8</v>
      </c>
      <c r="AY27" s="59">
        <v>400</v>
      </c>
      <c r="AZ27" s="59">
        <v>1</v>
      </c>
      <c r="BA27" s="59">
        <v>1.03</v>
      </c>
      <c r="BB27" s="59">
        <v>1.95</v>
      </c>
      <c r="BC27" s="59">
        <v>16.600000000000001</v>
      </c>
      <c r="BD27" s="59">
        <v>4</v>
      </c>
      <c r="BE27" s="59">
        <v>0.56000000000000005</v>
      </c>
      <c r="BF27" s="59">
        <v>2.91</v>
      </c>
      <c r="BG27" s="59">
        <v>65</v>
      </c>
      <c r="BH27" s="59">
        <v>5</v>
      </c>
      <c r="BI27" s="59">
        <v>37.4</v>
      </c>
      <c r="BJ27" s="59">
        <v>3.7</v>
      </c>
      <c r="BK27" s="59">
        <v>1387</v>
      </c>
      <c r="BL27" s="59">
        <v>360</v>
      </c>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row>
    <row r="28" spans="1:107" x14ac:dyDescent="0.2">
      <c r="A28" s="59" t="s">
        <v>246</v>
      </c>
      <c r="B28" s="59" t="s">
        <v>247</v>
      </c>
      <c r="C28" s="59" t="s">
        <v>110</v>
      </c>
      <c r="D28" s="59">
        <v>6.73</v>
      </c>
      <c r="E28" s="59">
        <v>0.1</v>
      </c>
      <c r="F28" s="59">
        <v>2.39</v>
      </c>
      <c r="G28" s="59">
        <v>3.4</v>
      </c>
      <c r="H28" s="59">
        <v>0.46</v>
      </c>
      <c r="I28" s="59">
        <v>0.04</v>
      </c>
      <c r="J28" s="59">
        <v>0.52</v>
      </c>
      <c r="K28" s="59" t="s">
        <v>132</v>
      </c>
      <c r="L28" s="59">
        <v>0.33</v>
      </c>
      <c r="M28" s="59">
        <v>26</v>
      </c>
      <c r="N28" s="59">
        <v>61</v>
      </c>
      <c r="O28" s="59">
        <v>29</v>
      </c>
      <c r="P28" s="59">
        <v>2999</v>
      </c>
      <c r="Q28" s="59" t="s">
        <v>113</v>
      </c>
      <c r="R28" s="59">
        <v>16.5</v>
      </c>
      <c r="S28" s="59">
        <v>6</v>
      </c>
      <c r="T28" s="59">
        <v>149</v>
      </c>
      <c r="U28" s="59">
        <v>1.6</v>
      </c>
      <c r="V28" s="59">
        <v>32</v>
      </c>
      <c r="W28" s="59">
        <v>8</v>
      </c>
      <c r="X28" s="59">
        <v>111</v>
      </c>
      <c r="Y28" s="59">
        <v>4.91</v>
      </c>
      <c r="Z28" s="59">
        <v>2.79</v>
      </c>
      <c r="AA28" s="59">
        <v>1.58</v>
      </c>
      <c r="AB28" s="59">
        <v>18</v>
      </c>
      <c r="AC28" s="59">
        <v>6.94</v>
      </c>
      <c r="AD28" s="59">
        <v>3</v>
      </c>
      <c r="AE28" s="59">
        <v>8</v>
      </c>
      <c r="AF28" s="59">
        <v>1.02</v>
      </c>
      <c r="AG28" s="59">
        <v>1.4</v>
      </c>
      <c r="AH28" s="59">
        <v>73.900000000000006</v>
      </c>
      <c r="AI28" s="59">
        <v>13</v>
      </c>
      <c r="AJ28" s="59">
        <v>0.41</v>
      </c>
      <c r="AK28" s="59">
        <v>327</v>
      </c>
      <c r="AL28" s="59">
        <v>4</v>
      </c>
      <c r="AM28" s="59">
        <v>16</v>
      </c>
      <c r="AN28" s="59">
        <v>60.4</v>
      </c>
      <c r="AO28" s="59">
        <v>7</v>
      </c>
      <c r="AP28" s="59">
        <v>3090</v>
      </c>
      <c r="AQ28" s="59">
        <v>17.88</v>
      </c>
      <c r="AR28" s="59">
        <v>213</v>
      </c>
      <c r="AS28" s="59" t="s">
        <v>114</v>
      </c>
      <c r="AT28" s="59">
        <v>82.2</v>
      </c>
      <c r="AU28" s="59">
        <v>10</v>
      </c>
      <c r="AV28" s="59" t="s">
        <v>111</v>
      </c>
      <c r="AW28" s="59">
        <v>9.1</v>
      </c>
      <c r="AX28" s="59">
        <v>10</v>
      </c>
      <c r="AY28" s="59">
        <v>331</v>
      </c>
      <c r="AZ28" s="59">
        <v>0.9</v>
      </c>
      <c r="BA28" s="59">
        <v>0.91</v>
      </c>
      <c r="BB28" s="59">
        <v>1.05</v>
      </c>
      <c r="BC28" s="59">
        <v>13.7</v>
      </c>
      <c r="BD28" s="59">
        <v>3.2</v>
      </c>
      <c r="BE28" s="59">
        <v>0.4</v>
      </c>
      <c r="BF28" s="59">
        <v>2.3199999999999998</v>
      </c>
      <c r="BG28" s="59">
        <v>50</v>
      </c>
      <c r="BH28" s="59">
        <v>3</v>
      </c>
      <c r="BI28" s="59">
        <v>28.9</v>
      </c>
      <c r="BJ28" s="59">
        <v>2.6</v>
      </c>
      <c r="BK28" s="59">
        <v>1496</v>
      </c>
      <c r="BL28" s="59">
        <v>296</v>
      </c>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row>
    <row r="29" spans="1:107" x14ac:dyDescent="0.2">
      <c r="A29" s="59" t="s">
        <v>248</v>
      </c>
      <c r="B29" s="59" t="s">
        <v>249</v>
      </c>
      <c r="C29" s="59" t="s">
        <v>110</v>
      </c>
      <c r="D29" s="59">
        <v>2.1800000000000002</v>
      </c>
      <c r="E29" s="59">
        <v>1.3</v>
      </c>
      <c r="F29" s="59">
        <v>3.23</v>
      </c>
      <c r="G29" s="59">
        <v>0.9</v>
      </c>
      <c r="H29" s="59">
        <v>0.23</v>
      </c>
      <c r="I29" s="59">
        <v>0.05</v>
      </c>
      <c r="J29" s="59">
        <v>2.94</v>
      </c>
      <c r="K29" s="59">
        <v>29.7</v>
      </c>
      <c r="L29" s="59">
        <v>0.12</v>
      </c>
      <c r="M29" s="59">
        <v>46</v>
      </c>
      <c r="N29" s="59">
        <v>43</v>
      </c>
      <c r="O29" s="59" t="s">
        <v>112</v>
      </c>
      <c r="P29" s="59">
        <v>292</v>
      </c>
      <c r="Q29" s="59" t="s">
        <v>113</v>
      </c>
      <c r="R29" s="59">
        <v>17.899999999999999</v>
      </c>
      <c r="S29" s="59">
        <v>47.8</v>
      </c>
      <c r="T29" s="59">
        <v>24.4</v>
      </c>
      <c r="U29" s="59">
        <v>5.2</v>
      </c>
      <c r="V29" s="59" t="s">
        <v>112</v>
      </c>
      <c r="W29" s="59">
        <v>3.2</v>
      </c>
      <c r="X29" s="59">
        <v>1273</v>
      </c>
      <c r="Y29" s="59">
        <v>1.38</v>
      </c>
      <c r="Z29" s="59">
        <v>0.73</v>
      </c>
      <c r="AA29" s="59">
        <v>0.69</v>
      </c>
      <c r="AB29" s="59">
        <v>16</v>
      </c>
      <c r="AC29" s="59">
        <v>1.71</v>
      </c>
      <c r="AD29" s="59">
        <v>1</v>
      </c>
      <c r="AE29" s="59">
        <v>2</v>
      </c>
      <c r="AF29" s="59">
        <v>0.27</v>
      </c>
      <c r="AG29" s="59">
        <v>5.8</v>
      </c>
      <c r="AH29" s="59">
        <v>12.8</v>
      </c>
      <c r="AI29" s="59">
        <v>38</v>
      </c>
      <c r="AJ29" s="59">
        <v>0.09</v>
      </c>
      <c r="AK29" s="59">
        <v>51582</v>
      </c>
      <c r="AL29" s="59">
        <v>16</v>
      </c>
      <c r="AM29" s="59">
        <v>3</v>
      </c>
      <c r="AN29" s="59">
        <v>10.4</v>
      </c>
      <c r="AO29" s="59">
        <v>6</v>
      </c>
      <c r="AP29" s="59">
        <v>7396</v>
      </c>
      <c r="AQ29" s="59">
        <v>2.86</v>
      </c>
      <c r="AR29" s="59">
        <v>66</v>
      </c>
      <c r="AS29" s="59" t="s">
        <v>114</v>
      </c>
      <c r="AT29" s="59">
        <v>28.7</v>
      </c>
      <c r="AU29" s="59" t="s">
        <v>113</v>
      </c>
      <c r="AV29" s="59">
        <v>2</v>
      </c>
      <c r="AW29" s="59">
        <v>2.1</v>
      </c>
      <c r="AX29" s="59">
        <v>2</v>
      </c>
      <c r="AY29" s="59">
        <v>54</v>
      </c>
      <c r="AZ29" s="59" t="s">
        <v>128</v>
      </c>
      <c r="BA29" s="59">
        <v>0.24</v>
      </c>
      <c r="BB29" s="59">
        <v>9.16</v>
      </c>
      <c r="BC29" s="59">
        <v>4.8</v>
      </c>
      <c r="BD29" s="59">
        <v>1.7</v>
      </c>
      <c r="BE29" s="59">
        <v>0.11</v>
      </c>
      <c r="BF29" s="59">
        <v>1.89</v>
      </c>
      <c r="BG29" s="59">
        <v>35</v>
      </c>
      <c r="BH29" s="59">
        <v>152</v>
      </c>
      <c r="BI29" s="59">
        <v>8.5</v>
      </c>
      <c r="BJ29" s="59">
        <v>0.6</v>
      </c>
      <c r="BK29" s="59" t="s">
        <v>118</v>
      </c>
      <c r="BL29" s="59">
        <v>55.9</v>
      </c>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row>
    <row r="30" spans="1:107" x14ac:dyDescent="0.2">
      <c r="A30" s="59" t="s">
        <v>250</v>
      </c>
      <c r="B30" s="59" t="s">
        <v>251</v>
      </c>
      <c r="C30" s="59" t="s">
        <v>110</v>
      </c>
      <c r="D30" s="59">
        <v>6.61</v>
      </c>
      <c r="E30" s="59">
        <v>1.3</v>
      </c>
      <c r="F30" s="59">
        <v>3.9</v>
      </c>
      <c r="G30" s="59">
        <v>2.8</v>
      </c>
      <c r="H30" s="59">
        <v>0.95</v>
      </c>
      <c r="I30" s="59">
        <v>0.1</v>
      </c>
      <c r="J30" s="59">
        <v>1.03</v>
      </c>
      <c r="K30" s="59">
        <v>29.6</v>
      </c>
      <c r="L30" s="59">
        <v>0.38</v>
      </c>
      <c r="M30" s="59">
        <v>13</v>
      </c>
      <c r="N30" s="59">
        <v>25</v>
      </c>
      <c r="O30" s="59">
        <v>20</v>
      </c>
      <c r="P30" s="59">
        <v>737</v>
      </c>
      <c r="Q30" s="59" t="s">
        <v>113</v>
      </c>
      <c r="R30" s="59">
        <v>6.3</v>
      </c>
      <c r="S30" s="59">
        <v>25.5</v>
      </c>
      <c r="T30" s="59">
        <v>57.1</v>
      </c>
      <c r="U30" s="59">
        <v>10.199999999999999</v>
      </c>
      <c r="V30" s="59">
        <v>12</v>
      </c>
      <c r="W30" s="59">
        <v>6.6</v>
      </c>
      <c r="X30" s="59">
        <v>616</v>
      </c>
      <c r="Y30" s="59">
        <v>3.16</v>
      </c>
      <c r="Z30" s="59">
        <v>1.84</v>
      </c>
      <c r="AA30" s="59">
        <v>1.1200000000000001</v>
      </c>
      <c r="AB30" s="59">
        <v>21</v>
      </c>
      <c r="AC30" s="59">
        <v>3.89</v>
      </c>
      <c r="AD30" s="59">
        <v>1</v>
      </c>
      <c r="AE30" s="59">
        <v>5</v>
      </c>
      <c r="AF30" s="59">
        <v>0.62</v>
      </c>
      <c r="AG30" s="59">
        <v>1.8</v>
      </c>
      <c r="AH30" s="59">
        <v>29.9</v>
      </c>
      <c r="AI30" s="59">
        <v>44</v>
      </c>
      <c r="AJ30" s="59">
        <v>0.28000000000000003</v>
      </c>
      <c r="AK30" s="59">
        <v>14688</v>
      </c>
      <c r="AL30" s="59">
        <v>7</v>
      </c>
      <c r="AM30" s="59">
        <v>12</v>
      </c>
      <c r="AN30" s="59">
        <v>24.8</v>
      </c>
      <c r="AO30" s="59">
        <v>11</v>
      </c>
      <c r="AP30" s="59">
        <v>3713</v>
      </c>
      <c r="AQ30" s="59">
        <v>6.94</v>
      </c>
      <c r="AR30" s="59">
        <v>155</v>
      </c>
      <c r="AS30" s="59" t="s">
        <v>114</v>
      </c>
      <c r="AT30" s="59">
        <v>11.8</v>
      </c>
      <c r="AU30" s="59">
        <v>12</v>
      </c>
      <c r="AV30" s="59" t="s">
        <v>111</v>
      </c>
      <c r="AW30" s="59">
        <v>4.7</v>
      </c>
      <c r="AX30" s="59">
        <v>2</v>
      </c>
      <c r="AY30" s="59">
        <v>231</v>
      </c>
      <c r="AZ30" s="59">
        <v>0.8</v>
      </c>
      <c r="BA30" s="59">
        <v>0.52</v>
      </c>
      <c r="BB30" s="59">
        <v>3.18</v>
      </c>
      <c r="BC30" s="59">
        <v>15.3</v>
      </c>
      <c r="BD30" s="59">
        <v>3</v>
      </c>
      <c r="BE30" s="59">
        <v>0.28999999999999998</v>
      </c>
      <c r="BF30" s="59">
        <v>4.22</v>
      </c>
      <c r="BG30" s="59">
        <v>103</v>
      </c>
      <c r="BH30" s="59">
        <v>29</v>
      </c>
      <c r="BI30" s="59">
        <v>18.600000000000001</v>
      </c>
      <c r="BJ30" s="59">
        <v>1.9</v>
      </c>
      <c r="BK30" s="59">
        <v>4181</v>
      </c>
      <c r="BL30" s="59">
        <v>165</v>
      </c>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row>
    <row r="31" spans="1:107" x14ac:dyDescent="0.2">
      <c r="A31" s="59" t="s">
        <v>252</v>
      </c>
      <c r="B31" s="59" t="s">
        <v>253</v>
      </c>
      <c r="C31" s="59" t="s">
        <v>110</v>
      </c>
      <c r="D31" s="59">
        <v>2.7</v>
      </c>
      <c r="E31" s="59">
        <v>0.7</v>
      </c>
      <c r="F31" s="59">
        <v>7.04</v>
      </c>
      <c r="G31" s="59">
        <v>1.2</v>
      </c>
      <c r="H31" s="59">
        <v>0.23</v>
      </c>
      <c r="I31" s="59">
        <v>0.06</v>
      </c>
      <c r="J31" s="59">
        <v>8.1999999999999993</v>
      </c>
      <c r="K31" s="59" t="s">
        <v>132</v>
      </c>
      <c r="L31" s="59">
        <v>0.19</v>
      </c>
      <c r="M31" s="59">
        <v>28</v>
      </c>
      <c r="N31" s="59">
        <v>53</v>
      </c>
      <c r="O31" s="59">
        <v>27</v>
      </c>
      <c r="P31" s="59">
        <v>231</v>
      </c>
      <c r="Q31" s="59" t="s">
        <v>113</v>
      </c>
      <c r="R31" s="59">
        <v>18.100000000000001</v>
      </c>
      <c r="S31" s="59">
        <v>48.9</v>
      </c>
      <c r="T31" s="59">
        <v>31</v>
      </c>
      <c r="U31" s="59">
        <v>14</v>
      </c>
      <c r="V31" s="59" t="s">
        <v>112</v>
      </c>
      <c r="W31" s="59">
        <v>3.6</v>
      </c>
      <c r="X31" s="59">
        <v>1597</v>
      </c>
      <c r="Y31" s="59">
        <v>1.62</v>
      </c>
      <c r="Z31" s="59">
        <v>0.93</v>
      </c>
      <c r="AA31" s="59">
        <v>0.67</v>
      </c>
      <c r="AB31" s="59">
        <v>12</v>
      </c>
      <c r="AC31" s="59">
        <v>2.13</v>
      </c>
      <c r="AD31" s="59">
        <v>1</v>
      </c>
      <c r="AE31" s="59">
        <v>2</v>
      </c>
      <c r="AF31" s="59">
        <v>0.31</v>
      </c>
      <c r="AG31" s="59">
        <v>7.4</v>
      </c>
      <c r="AH31" s="59">
        <v>16.3</v>
      </c>
      <c r="AI31" s="59">
        <v>31</v>
      </c>
      <c r="AJ31" s="59">
        <v>0.13</v>
      </c>
      <c r="AK31" s="59">
        <v>13055</v>
      </c>
      <c r="AL31" s="59">
        <v>13</v>
      </c>
      <c r="AM31" s="59">
        <v>5</v>
      </c>
      <c r="AN31" s="59">
        <v>13.2</v>
      </c>
      <c r="AO31" s="59">
        <v>17</v>
      </c>
      <c r="AP31" s="59">
        <v>6415</v>
      </c>
      <c r="AQ31" s="59">
        <v>3.74</v>
      </c>
      <c r="AR31" s="59">
        <v>89.8</v>
      </c>
      <c r="AS31" s="59" t="s">
        <v>114</v>
      </c>
      <c r="AT31" s="59">
        <v>26.7</v>
      </c>
      <c r="AU31" s="59">
        <v>6</v>
      </c>
      <c r="AV31" s="59">
        <v>3</v>
      </c>
      <c r="AW31" s="59">
        <v>2.4</v>
      </c>
      <c r="AX31" s="59">
        <v>4</v>
      </c>
      <c r="AY31" s="59">
        <v>53</v>
      </c>
      <c r="AZ31" s="59" t="s">
        <v>128</v>
      </c>
      <c r="BA31" s="59">
        <v>0.28000000000000003</v>
      </c>
      <c r="BB31" s="59">
        <v>12.79</v>
      </c>
      <c r="BC31" s="59">
        <v>6.2</v>
      </c>
      <c r="BD31" s="59">
        <v>2.2999999999999998</v>
      </c>
      <c r="BE31" s="59">
        <v>0.13</v>
      </c>
      <c r="BF31" s="59">
        <v>2.78</v>
      </c>
      <c r="BG31" s="59">
        <v>48</v>
      </c>
      <c r="BH31" s="59">
        <v>93</v>
      </c>
      <c r="BI31" s="59">
        <v>9.9</v>
      </c>
      <c r="BJ31" s="59">
        <v>0.9</v>
      </c>
      <c r="BK31" s="59" t="s">
        <v>118</v>
      </c>
      <c r="BL31" s="59">
        <v>71.099999999999994</v>
      </c>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row>
    <row r="32" spans="1:107" x14ac:dyDescent="0.2">
      <c r="A32" s="59" t="s">
        <v>254</v>
      </c>
      <c r="B32" s="59" t="s">
        <v>255</v>
      </c>
      <c r="C32" s="59" t="s">
        <v>131</v>
      </c>
      <c r="D32" s="59">
        <v>6.57</v>
      </c>
      <c r="E32" s="59">
        <v>0.6</v>
      </c>
      <c r="F32" s="59">
        <v>1.81</v>
      </c>
      <c r="G32" s="59">
        <v>4.2</v>
      </c>
      <c r="H32" s="59">
        <v>0.28999999999999998</v>
      </c>
      <c r="I32" s="59">
        <v>0.03</v>
      </c>
      <c r="J32" s="59">
        <v>0.09</v>
      </c>
      <c r="K32" s="59" t="s">
        <v>132</v>
      </c>
      <c r="L32" s="59">
        <v>0.18</v>
      </c>
      <c r="M32" s="59">
        <v>15</v>
      </c>
      <c r="N32" s="59">
        <v>77</v>
      </c>
      <c r="O32" s="59">
        <v>42</v>
      </c>
      <c r="P32" s="59">
        <v>1032</v>
      </c>
      <c r="Q32" s="59">
        <v>7</v>
      </c>
      <c r="R32" s="59">
        <v>1.2</v>
      </c>
      <c r="S32" s="59">
        <v>5</v>
      </c>
      <c r="T32" s="59">
        <v>102</v>
      </c>
      <c r="U32" s="59">
        <v>12.4</v>
      </c>
      <c r="V32" s="59">
        <v>53</v>
      </c>
      <c r="W32" s="59">
        <v>1.9</v>
      </c>
      <c r="X32" s="59">
        <v>249</v>
      </c>
      <c r="Y32" s="59">
        <v>6.21</v>
      </c>
      <c r="Z32" s="59">
        <v>3.72</v>
      </c>
      <c r="AA32" s="59">
        <v>1.32</v>
      </c>
      <c r="AB32" s="59">
        <v>19</v>
      </c>
      <c r="AC32" s="59">
        <v>6.51</v>
      </c>
      <c r="AD32" s="59">
        <v>2</v>
      </c>
      <c r="AE32" s="59">
        <v>8</v>
      </c>
      <c r="AF32" s="59">
        <v>1.26</v>
      </c>
      <c r="AG32" s="59">
        <v>2</v>
      </c>
      <c r="AH32" s="59">
        <v>47.6</v>
      </c>
      <c r="AI32" s="59">
        <v>23</v>
      </c>
      <c r="AJ32" s="59">
        <v>0.55000000000000004</v>
      </c>
      <c r="AK32" s="59">
        <v>1076</v>
      </c>
      <c r="AL32" s="59">
        <v>14</v>
      </c>
      <c r="AM32" s="59">
        <v>25</v>
      </c>
      <c r="AN32" s="59">
        <v>39.9</v>
      </c>
      <c r="AO32" s="59">
        <v>55</v>
      </c>
      <c r="AP32" s="59">
        <v>826</v>
      </c>
      <c r="AQ32" s="59">
        <v>11.49</v>
      </c>
      <c r="AR32" s="59">
        <v>147</v>
      </c>
      <c r="AS32" s="59" t="s">
        <v>114</v>
      </c>
      <c r="AT32" s="59">
        <v>118</v>
      </c>
      <c r="AU32" s="59" t="s">
        <v>113</v>
      </c>
      <c r="AV32" s="59">
        <v>4</v>
      </c>
      <c r="AW32" s="59">
        <v>7.2</v>
      </c>
      <c r="AX32" s="59">
        <v>2</v>
      </c>
      <c r="AY32" s="59">
        <v>152</v>
      </c>
      <c r="AZ32" s="59">
        <v>1.6</v>
      </c>
      <c r="BA32" s="59">
        <v>0.98</v>
      </c>
      <c r="BB32" s="59">
        <v>1.91</v>
      </c>
      <c r="BC32" s="59">
        <v>15.2</v>
      </c>
      <c r="BD32" s="59">
        <v>2.9</v>
      </c>
      <c r="BE32" s="59">
        <v>0.55000000000000004</v>
      </c>
      <c r="BF32" s="59">
        <v>2.62</v>
      </c>
      <c r="BG32" s="59">
        <v>24</v>
      </c>
      <c r="BH32" s="59">
        <v>3</v>
      </c>
      <c r="BI32" s="59">
        <v>35.9</v>
      </c>
      <c r="BJ32" s="59">
        <v>3.7</v>
      </c>
      <c r="BK32" s="59">
        <v>812</v>
      </c>
      <c r="BL32" s="59">
        <v>261</v>
      </c>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row>
    <row r="33" spans="1:107" x14ac:dyDescent="0.2">
      <c r="A33" s="59" t="s">
        <v>256</v>
      </c>
      <c r="B33" s="59" t="s">
        <v>257</v>
      </c>
      <c r="C33" s="59" t="s">
        <v>110</v>
      </c>
      <c r="D33" s="59">
        <v>7.2</v>
      </c>
      <c r="E33" s="59">
        <v>1</v>
      </c>
      <c r="F33" s="59">
        <v>4.5599999999999996</v>
      </c>
      <c r="G33" s="59">
        <v>3</v>
      </c>
      <c r="H33" s="59">
        <v>0.88</v>
      </c>
      <c r="I33" s="59">
        <v>0.1</v>
      </c>
      <c r="J33" s="59">
        <v>1.82</v>
      </c>
      <c r="K33" s="59">
        <v>29.4</v>
      </c>
      <c r="L33" s="59">
        <v>0.38</v>
      </c>
      <c r="M33" s="59">
        <v>7</v>
      </c>
      <c r="N33" s="59">
        <v>18</v>
      </c>
      <c r="O33" s="59">
        <v>27</v>
      </c>
      <c r="P33" s="59">
        <v>831</v>
      </c>
      <c r="Q33" s="59" t="s">
        <v>113</v>
      </c>
      <c r="R33" s="59">
        <v>10.4</v>
      </c>
      <c r="S33" s="59">
        <v>14.2</v>
      </c>
      <c r="T33" s="59">
        <v>66.5</v>
      </c>
      <c r="U33" s="59">
        <v>13.2</v>
      </c>
      <c r="V33" s="59">
        <v>12</v>
      </c>
      <c r="W33" s="59">
        <v>6.9</v>
      </c>
      <c r="X33" s="59">
        <v>390</v>
      </c>
      <c r="Y33" s="59">
        <v>3.28</v>
      </c>
      <c r="Z33" s="59">
        <v>1.96</v>
      </c>
      <c r="AA33" s="59">
        <v>1.1599999999999999</v>
      </c>
      <c r="AB33" s="59">
        <v>19</v>
      </c>
      <c r="AC33" s="59">
        <v>4.17</v>
      </c>
      <c r="AD33" s="59">
        <v>1</v>
      </c>
      <c r="AE33" s="59">
        <v>5</v>
      </c>
      <c r="AF33" s="59">
        <v>0.67</v>
      </c>
      <c r="AG33" s="59">
        <v>1.7</v>
      </c>
      <c r="AH33" s="59">
        <v>36</v>
      </c>
      <c r="AI33" s="59">
        <v>44</v>
      </c>
      <c r="AJ33" s="59">
        <v>0.31</v>
      </c>
      <c r="AK33" s="59">
        <v>5088</v>
      </c>
      <c r="AL33" s="59">
        <v>5</v>
      </c>
      <c r="AM33" s="59">
        <v>13</v>
      </c>
      <c r="AN33" s="59">
        <v>27.6</v>
      </c>
      <c r="AO33" s="59">
        <v>12</v>
      </c>
      <c r="AP33" s="59">
        <v>1861</v>
      </c>
      <c r="AQ33" s="59">
        <v>8.0299999999999994</v>
      </c>
      <c r="AR33" s="59">
        <v>155</v>
      </c>
      <c r="AS33" s="59" t="s">
        <v>114</v>
      </c>
      <c r="AT33" s="59">
        <v>6.7</v>
      </c>
      <c r="AU33" s="59">
        <v>12</v>
      </c>
      <c r="AV33" s="59" t="s">
        <v>111</v>
      </c>
      <c r="AW33" s="59">
        <v>5.0999999999999996</v>
      </c>
      <c r="AX33" s="59">
        <v>2</v>
      </c>
      <c r="AY33" s="59">
        <v>333</v>
      </c>
      <c r="AZ33" s="59">
        <v>0.8</v>
      </c>
      <c r="BA33" s="59">
        <v>0.57999999999999996</v>
      </c>
      <c r="BB33" s="59">
        <v>3.23</v>
      </c>
      <c r="BC33" s="59">
        <v>15.9</v>
      </c>
      <c r="BD33" s="59">
        <v>2.4</v>
      </c>
      <c r="BE33" s="59">
        <v>0.28999999999999998</v>
      </c>
      <c r="BF33" s="59">
        <v>4.67</v>
      </c>
      <c r="BG33" s="59">
        <v>98</v>
      </c>
      <c r="BH33" s="59">
        <v>20</v>
      </c>
      <c r="BI33" s="59">
        <v>20</v>
      </c>
      <c r="BJ33" s="59">
        <v>2</v>
      </c>
      <c r="BK33" s="59">
        <v>3007</v>
      </c>
      <c r="BL33" s="59">
        <v>176</v>
      </c>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row>
    <row r="34" spans="1:107" x14ac:dyDescent="0.2">
      <c r="A34" s="59" t="s">
        <v>258</v>
      </c>
      <c r="B34" s="59" t="s">
        <v>259</v>
      </c>
      <c r="C34" s="59" t="s">
        <v>110</v>
      </c>
      <c r="D34" s="59">
        <v>3.62</v>
      </c>
      <c r="E34" s="59">
        <v>0.2</v>
      </c>
      <c r="F34" s="59">
        <v>1.1100000000000001</v>
      </c>
      <c r="G34" s="59">
        <v>1.7</v>
      </c>
      <c r="H34" s="59">
        <v>0.22</v>
      </c>
      <c r="I34" s="59">
        <v>0.02</v>
      </c>
      <c r="J34" s="59">
        <v>0.44</v>
      </c>
      <c r="K34" s="59" t="s">
        <v>132</v>
      </c>
      <c r="L34" s="59">
        <v>0.28000000000000003</v>
      </c>
      <c r="M34" s="59">
        <v>17</v>
      </c>
      <c r="N34" s="59">
        <v>10</v>
      </c>
      <c r="O34" s="59">
        <v>17</v>
      </c>
      <c r="P34" s="59">
        <v>550</v>
      </c>
      <c r="Q34" s="59" t="s">
        <v>113</v>
      </c>
      <c r="R34" s="59">
        <v>13.7</v>
      </c>
      <c r="S34" s="59">
        <v>7.6</v>
      </c>
      <c r="T34" s="59">
        <v>23.3</v>
      </c>
      <c r="U34" s="59">
        <v>0.6</v>
      </c>
      <c r="V34" s="59" t="s">
        <v>112</v>
      </c>
      <c r="W34" s="59">
        <v>4.9000000000000004</v>
      </c>
      <c r="X34" s="59">
        <v>266</v>
      </c>
      <c r="Y34" s="59">
        <v>1.3</v>
      </c>
      <c r="Z34" s="59">
        <v>0.89</v>
      </c>
      <c r="AA34" s="59">
        <v>0.43</v>
      </c>
      <c r="AB34" s="59">
        <v>12</v>
      </c>
      <c r="AC34" s="59">
        <v>1.26</v>
      </c>
      <c r="AD34" s="59">
        <v>1</v>
      </c>
      <c r="AE34" s="59">
        <v>3</v>
      </c>
      <c r="AF34" s="59">
        <v>0.28000000000000003</v>
      </c>
      <c r="AG34" s="59">
        <v>1.2</v>
      </c>
      <c r="AH34" s="59">
        <v>12.7</v>
      </c>
      <c r="AI34" s="59">
        <v>36</v>
      </c>
      <c r="AJ34" s="59">
        <v>0.16</v>
      </c>
      <c r="AK34" s="59">
        <v>7196</v>
      </c>
      <c r="AL34" s="59">
        <v>10</v>
      </c>
      <c r="AM34" s="59">
        <v>8</v>
      </c>
      <c r="AN34" s="59">
        <v>9.4</v>
      </c>
      <c r="AO34" s="59">
        <v>6</v>
      </c>
      <c r="AP34" s="59">
        <v>1986</v>
      </c>
      <c r="AQ34" s="59">
        <v>2.69</v>
      </c>
      <c r="AR34" s="59">
        <v>126</v>
      </c>
      <c r="AS34" s="59" t="s">
        <v>114</v>
      </c>
      <c r="AT34" s="59">
        <v>22</v>
      </c>
      <c r="AU34" s="59">
        <v>8</v>
      </c>
      <c r="AV34" s="59" t="s">
        <v>111</v>
      </c>
      <c r="AW34" s="59">
        <v>1.6</v>
      </c>
      <c r="AX34" s="59">
        <v>3</v>
      </c>
      <c r="AY34" s="59">
        <v>73</v>
      </c>
      <c r="AZ34" s="59" t="s">
        <v>128</v>
      </c>
      <c r="BA34" s="59">
        <v>0.19</v>
      </c>
      <c r="BB34" s="59">
        <v>2.97</v>
      </c>
      <c r="BC34" s="59">
        <v>7.2</v>
      </c>
      <c r="BD34" s="59">
        <v>3.2</v>
      </c>
      <c r="BE34" s="59">
        <v>0.15</v>
      </c>
      <c r="BF34" s="59">
        <v>2.37</v>
      </c>
      <c r="BG34" s="59">
        <v>68</v>
      </c>
      <c r="BH34" s="59">
        <v>63</v>
      </c>
      <c r="BI34" s="59">
        <v>8.6999999999999993</v>
      </c>
      <c r="BJ34" s="59">
        <v>1</v>
      </c>
      <c r="BK34" s="59">
        <v>2196</v>
      </c>
      <c r="BL34" s="59">
        <v>94.3</v>
      </c>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row>
    <row r="35" spans="1:107" x14ac:dyDescent="0.2">
      <c r="A35" s="59" t="s">
        <v>260</v>
      </c>
      <c r="B35" s="59" t="s">
        <v>261</v>
      </c>
      <c r="C35" s="59" t="s">
        <v>110</v>
      </c>
      <c r="D35" s="59">
        <v>1.34</v>
      </c>
      <c r="E35" s="59">
        <v>3</v>
      </c>
      <c r="F35" s="59">
        <v>1.6</v>
      </c>
      <c r="G35" s="59">
        <v>0.5</v>
      </c>
      <c r="H35" s="59">
        <v>0.19</v>
      </c>
      <c r="I35" s="59">
        <v>0.03</v>
      </c>
      <c r="J35" s="59">
        <v>2.59</v>
      </c>
      <c r="K35" s="59">
        <v>28.2</v>
      </c>
      <c r="L35" s="59">
        <v>0.06</v>
      </c>
      <c r="M35" s="59">
        <v>99</v>
      </c>
      <c r="N35" s="59">
        <v>32</v>
      </c>
      <c r="O35" s="59" t="s">
        <v>112</v>
      </c>
      <c r="P35" s="59">
        <v>137</v>
      </c>
      <c r="Q35" s="59" t="s">
        <v>113</v>
      </c>
      <c r="R35" s="59">
        <v>17.7</v>
      </c>
      <c r="S35" s="59">
        <v>105</v>
      </c>
      <c r="T35" s="59">
        <v>13</v>
      </c>
      <c r="U35" s="59">
        <v>2.4</v>
      </c>
      <c r="V35" s="59" t="s">
        <v>112</v>
      </c>
      <c r="W35" s="59">
        <v>2.7</v>
      </c>
      <c r="X35" s="59">
        <v>2041</v>
      </c>
      <c r="Y35" s="59">
        <v>1.1100000000000001</v>
      </c>
      <c r="Z35" s="59">
        <v>0.48</v>
      </c>
      <c r="AA35" s="59">
        <v>0.75</v>
      </c>
      <c r="AB35" s="59">
        <v>20</v>
      </c>
      <c r="AC35" s="59">
        <v>1.27</v>
      </c>
      <c r="AD35" s="59">
        <v>1</v>
      </c>
      <c r="AE35" s="59" t="s">
        <v>111</v>
      </c>
      <c r="AF35" s="59">
        <v>0.2</v>
      </c>
      <c r="AG35" s="59">
        <v>5.3</v>
      </c>
      <c r="AH35" s="59">
        <v>6.7</v>
      </c>
      <c r="AI35" s="59">
        <v>42</v>
      </c>
      <c r="AJ35" s="59">
        <v>0.06</v>
      </c>
      <c r="AK35" s="59">
        <v>80280</v>
      </c>
      <c r="AL35" s="59">
        <v>13</v>
      </c>
      <c r="AM35" s="59">
        <v>2</v>
      </c>
      <c r="AN35" s="59">
        <v>6.1</v>
      </c>
      <c r="AO35" s="59" t="s">
        <v>113</v>
      </c>
      <c r="AP35" s="59" t="s">
        <v>118</v>
      </c>
      <c r="AQ35" s="59">
        <v>1.67</v>
      </c>
      <c r="AR35" s="59">
        <v>43.1</v>
      </c>
      <c r="AS35" s="59" t="s">
        <v>114</v>
      </c>
      <c r="AT35" s="59">
        <v>47.4</v>
      </c>
      <c r="AU35" s="59" t="s">
        <v>113</v>
      </c>
      <c r="AV35" s="59">
        <v>2</v>
      </c>
      <c r="AW35" s="59">
        <v>1.2</v>
      </c>
      <c r="AX35" s="59">
        <v>1</v>
      </c>
      <c r="AY35" s="59">
        <v>37</v>
      </c>
      <c r="AZ35" s="59" t="s">
        <v>128</v>
      </c>
      <c r="BA35" s="59">
        <v>0.18</v>
      </c>
      <c r="BB35" s="59">
        <v>6.6</v>
      </c>
      <c r="BC35" s="59">
        <v>2.5</v>
      </c>
      <c r="BD35" s="59">
        <v>1.1000000000000001</v>
      </c>
      <c r="BE35" s="59">
        <v>0.06</v>
      </c>
      <c r="BF35" s="59">
        <v>1.28</v>
      </c>
      <c r="BG35" s="59">
        <v>21</v>
      </c>
      <c r="BH35" s="59">
        <v>139</v>
      </c>
      <c r="BI35" s="59">
        <v>6.9</v>
      </c>
      <c r="BJ35" s="59">
        <v>0.4</v>
      </c>
      <c r="BK35" s="59" t="s">
        <v>118</v>
      </c>
      <c r="BL35" s="59">
        <v>26</v>
      </c>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row>
    <row r="36" spans="1:107" x14ac:dyDescent="0.2">
      <c r="A36" s="59" t="s">
        <v>262</v>
      </c>
      <c r="B36" s="59" t="s">
        <v>263</v>
      </c>
      <c r="C36" s="59" t="s">
        <v>110</v>
      </c>
      <c r="D36" s="59">
        <v>8.0500000000000007</v>
      </c>
      <c r="E36" s="59">
        <v>0.1</v>
      </c>
      <c r="F36" s="59">
        <v>3.31</v>
      </c>
      <c r="G36" s="59">
        <v>3.6</v>
      </c>
      <c r="H36" s="59">
        <v>0.36</v>
      </c>
      <c r="I36" s="59">
        <v>0.08</v>
      </c>
      <c r="J36" s="59">
        <v>0.77</v>
      </c>
      <c r="K36" s="59" t="s">
        <v>132</v>
      </c>
      <c r="L36" s="59">
        <v>0.39</v>
      </c>
      <c r="M36" s="59">
        <v>75</v>
      </c>
      <c r="N36" s="59">
        <v>314</v>
      </c>
      <c r="O36" s="59">
        <v>145</v>
      </c>
      <c r="P36" s="59">
        <v>822</v>
      </c>
      <c r="Q36" s="59" t="s">
        <v>113</v>
      </c>
      <c r="R36" s="59">
        <v>16.8</v>
      </c>
      <c r="S36" s="59">
        <v>2.7</v>
      </c>
      <c r="T36" s="59">
        <v>77.2</v>
      </c>
      <c r="U36" s="59">
        <v>0.6</v>
      </c>
      <c r="V36" s="59" t="s">
        <v>112</v>
      </c>
      <c r="W36" s="59">
        <v>35.6</v>
      </c>
      <c r="X36" s="59">
        <v>299</v>
      </c>
      <c r="Y36" s="59">
        <v>2.8</v>
      </c>
      <c r="Z36" s="59">
        <v>1.64</v>
      </c>
      <c r="AA36" s="59">
        <v>1.1599999999999999</v>
      </c>
      <c r="AB36" s="59">
        <v>22</v>
      </c>
      <c r="AC36" s="59">
        <v>3.36</v>
      </c>
      <c r="AD36" s="59">
        <v>2</v>
      </c>
      <c r="AE36" s="59">
        <v>7</v>
      </c>
      <c r="AF36" s="59">
        <v>0.57999999999999996</v>
      </c>
      <c r="AG36" s="59">
        <v>0.7</v>
      </c>
      <c r="AH36" s="59">
        <v>42.6</v>
      </c>
      <c r="AI36" s="59">
        <v>65</v>
      </c>
      <c r="AJ36" s="59">
        <v>0.26</v>
      </c>
      <c r="AK36" s="59">
        <v>214</v>
      </c>
      <c r="AL36" s="59">
        <v>20</v>
      </c>
      <c r="AM36" s="59">
        <v>14</v>
      </c>
      <c r="AN36" s="59">
        <v>30.7</v>
      </c>
      <c r="AO36" s="59" t="s">
        <v>113</v>
      </c>
      <c r="AP36" s="59" t="s">
        <v>118</v>
      </c>
      <c r="AQ36" s="59">
        <v>9.01</v>
      </c>
      <c r="AR36" s="59">
        <v>289</v>
      </c>
      <c r="AS36" s="59" t="s">
        <v>114</v>
      </c>
      <c r="AT36" s="59">
        <v>643</v>
      </c>
      <c r="AU36" s="59">
        <v>8</v>
      </c>
      <c r="AV36" s="59">
        <v>4</v>
      </c>
      <c r="AW36" s="59">
        <v>5.0999999999999996</v>
      </c>
      <c r="AX36" s="59">
        <v>2</v>
      </c>
      <c r="AY36" s="59">
        <v>255</v>
      </c>
      <c r="AZ36" s="59">
        <v>1</v>
      </c>
      <c r="BA36" s="59">
        <v>0.45</v>
      </c>
      <c r="BB36" s="59">
        <v>4.63</v>
      </c>
      <c r="BC36" s="59">
        <v>15.3</v>
      </c>
      <c r="BD36" s="59">
        <v>6.2</v>
      </c>
      <c r="BE36" s="59">
        <v>0.25</v>
      </c>
      <c r="BF36" s="59">
        <v>3.47</v>
      </c>
      <c r="BG36" s="59">
        <v>90</v>
      </c>
      <c r="BH36" s="59">
        <v>40</v>
      </c>
      <c r="BI36" s="59">
        <v>17.7</v>
      </c>
      <c r="BJ36" s="59">
        <v>1.7</v>
      </c>
      <c r="BK36" s="59">
        <v>681</v>
      </c>
      <c r="BL36" s="59">
        <v>243</v>
      </c>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row>
    <row r="37" spans="1:107" x14ac:dyDescent="0.2">
      <c r="A37" s="59" t="s">
        <v>264</v>
      </c>
      <c r="B37" s="59" t="s">
        <v>265</v>
      </c>
      <c r="C37" s="59" t="s">
        <v>110</v>
      </c>
      <c r="D37" s="59">
        <v>7.81</v>
      </c>
      <c r="E37" s="59">
        <v>0.1</v>
      </c>
      <c r="F37" s="59">
        <v>2.0299999999999998</v>
      </c>
      <c r="G37" s="59">
        <v>3.6</v>
      </c>
      <c r="H37" s="59">
        <v>0.38</v>
      </c>
      <c r="I37" s="59">
        <v>0.06</v>
      </c>
      <c r="J37" s="59">
        <v>0.81</v>
      </c>
      <c r="K37" s="59" t="s">
        <v>132</v>
      </c>
      <c r="L37" s="59">
        <v>0.37</v>
      </c>
      <c r="M37" s="59">
        <v>103</v>
      </c>
      <c r="N37" s="59">
        <v>210</v>
      </c>
      <c r="O37" s="59">
        <v>136</v>
      </c>
      <c r="P37" s="59">
        <v>903</v>
      </c>
      <c r="Q37" s="59" t="s">
        <v>113</v>
      </c>
      <c r="R37" s="59">
        <v>21.3</v>
      </c>
      <c r="S37" s="59">
        <v>6.3</v>
      </c>
      <c r="T37" s="59">
        <v>75.099999999999994</v>
      </c>
      <c r="U37" s="59">
        <v>0.9</v>
      </c>
      <c r="V37" s="59">
        <v>12</v>
      </c>
      <c r="W37" s="59">
        <v>21.9</v>
      </c>
      <c r="X37" s="59">
        <v>316</v>
      </c>
      <c r="Y37" s="59">
        <v>2.73</v>
      </c>
      <c r="Z37" s="59">
        <v>1.69</v>
      </c>
      <c r="AA37" s="59">
        <v>1.07</v>
      </c>
      <c r="AB37" s="59">
        <v>19</v>
      </c>
      <c r="AC37" s="59">
        <v>3.37</v>
      </c>
      <c r="AD37" s="59">
        <v>2</v>
      </c>
      <c r="AE37" s="59">
        <v>5</v>
      </c>
      <c r="AF37" s="59">
        <v>0.56000000000000005</v>
      </c>
      <c r="AG37" s="59">
        <v>0.5</v>
      </c>
      <c r="AH37" s="59">
        <v>40.799999999999997</v>
      </c>
      <c r="AI37" s="59">
        <v>64</v>
      </c>
      <c r="AJ37" s="59">
        <v>0.26</v>
      </c>
      <c r="AK37" s="59">
        <v>215</v>
      </c>
      <c r="AL37" s="59">
        <v>17</v>
      </c>
      <c r="AM37" s="59">
        <v>14</v>
      </c>
      <c r="AN37" s="59">
        <v>30</v>
      </c>
      <c r="AO37" s="59">
        <v>7</v>
      </c>
      <c r="AP37" s="59" t="s">
        <v>118</v>
      </c>
      <c r="AQ37" s="59">
        <v>8.69</v>
      </c>
      <c r="AR37" s="59">
        <v>270</v>
      </c>
      <c r="AS37" s="59" t="s">
        <v>114</v>
      </c>
      <c r="AT37" s="59">
        <v>676</v>
      </c>
      <c r="AU37" s="59">
        <v>8</v>
      </c>
      <c r="AV37" s="59">
        <v>3</v>
      </c>
      <c r="AW37" s="59">
        <v>5.0999999999999996</v>
      </c>
      <c r="AX37" s="59">
        <v>2</v>
      </c>
      <c r="AY37" s="59">
        <v>203</v>
      </c>
      <c r="AZ37" s="59">
        <v>0.9</v>
      </c>
      <c r="BA37" s="59">
        <v>0.43</v>
      </c>
      <c r="BB37" s="59">
        <v>3.53</v>
      </c>
      <c r="BC37" s="59">
        <v>13.7</v>
      </c>
      <c r="BD37" s="59">
        <v>5.4</v>
      </c>
      <c r="BE37" s="59">
        <v>0.26</v>
      </c>
      <c r="BF37" s="59">
        <v>3.41</v>
      </c>
      <c r="BG37" s="59">
        <v>90</v>
      </c>
      <c r="BH37" s="59">
        <v>138</v>
      </c>
      <c r="BI37" s="59">
        <v>17</v>
      </c>
      <c r="BJ37" s="59">
        <v>1.6</v>
      </c>
      <c r="BK37" s="59">
        <v>1232</v>
      </c>
      <c r="BL37" s="59">
        <v>203</v>
      </c>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row>
    <row r="38" spans="1:107" x14ac:dyDescent="0.2">
      <c r="A38" s="59" t="s">
        <v>266</v>
      </c>
      <c r="B38" s="59" t="s">
        <v>267</v>
      </c>
      <c r="C38" s="59" t="s">
        <v>110</v>
      </c>
      <c r="D38" s="59">
        <v>7.94</v>
      </c>
      <c r="E38" s="59" t="s">
        <v>178</v>
      </c>
      <c r="F38" s="59">
        <v>5.28</v>
      </c>
      <c r="G38" s="59">
        <v>3.8</v>
      </c>
      <c r="H38" s="59">
        <v>0.41</v>
      </c>
      <c r="I38" s="59">
        <v>0.1</v>
      </c>
      <c r="J38" s="59">
        <v>0.87</v>
      </c>
      <c r="K38" s="59">
        <v>29.2</v>
      </c>
      <c r="L38" s="59">
        <v>0.37</v>
      </c>
      <c r="M38" s="59">
        <v>43</v>
      </c>
      <c r="N38" s="59">
        <v>401</v>
      </c>
      <c r="O38" s="59">
        <v>122</v>
      </c>
      <c r="P38" s="59">
        <v>858</v>
      </c>
      <c r="Q38" s="59" t="s">
        <v>113</v>
      </c>
      <c r="R38" s="59">
        <v>65.2</v>
      </c>
      <c r="S38" s="59">
        <v>1</v>
      </c>
      <c r="T38" s="59">
        <v>89.4</v>
      </c>
      <c r="U38" s="59">
        <v>1.2</v>
      </c>
      <c r="V38" s="59" t="s">
        <v>112</v>
      </c>
      <c r="W38" s="59">
        <v>31.7</v>
      </c>
      <c r="X38" s="59">
        <v>309</v>
      </c>
      <c r="Y38" s="59">
        <v>3.35</v>
      </c>
      <c r="Z38" s="59">
        <v>1.93</v>
      </c>
      <c r="AA38" s="59">
        <v>1.23</v>
      </c>
      <c r="AB38" s="59">
        <v>21</v>
      </c>
      <c r="AC38" s="59">
        <v>4.18</v>
      </c>
      <c r="AD38" s="59">
        <v>2</v>
      </c>
      <c r="AE38" s="59">
        <v>7</v>
      </c>
      <c r="AF38" s="59">
        <v>0.67</v>
      </c>
      <c r="AG38" s="59">
        <v>0.8</v>
      </c>
      <c r="AH38" s="59">
        <v>47.2</v>
      </c>
      <c r="AI38" s="59">
        <v>42</v>
      </c>
      <c r="AJ38" s="59">
        <v>0.28999999999999998</v>
      </c>
      <c r="AK38" s="59">
        <v>513</v>
      </c>
      <c r="AL38" s="59">
        <v>10</v>
      </c>
      <c r="AM38" s="59">
        <v>16</v>
      </c>
      <c r="AN38" s="59">
        <v>35.1</v>
      </c>
      <c r="AO38" s="59">
        <v>7</v>
      </c>
      <c r="AP38" s="59">
        <v>3418</v>
      </c>
      <c r="AQ38" s="59">
        <v>10.33</v>
      </c>
      <c r="AR38" s="59">
        <v>304</v>
      </c>
      <c r="AS38" s="59" t="s">
        <v>114</v>
      </c>
      <c r="AT38" s="59">
        <v>476</v>
      </c>
      <c r="AU38" s="59">
        <v>9</v>
      </c>
      <c r="AV38" s="59">
        <v>5</v>
      </c>
      <c r="AW38" s="59">
        <v>5.9</v>
      </c>
      <c r="AX38" s="59">
        <v>2</v>
      </c>
      <c r="AY38" s="59">
        <v>123</v>
      </c>
      <c r="AZ38" s="59">
        <v>1</v>
      </c>
      <c r="BA38" s="59">
        <v>0.55000000000000004</v>
      </c>
      <c r="BB38" s="59">
        <v>3.52</v>
      </c>
      <c r="BC38" s="59">
        <v>16.5</v>
      </c>
      <c r="BD38" s="59">
        <v>5.7</v>
      </c>
      <c r="BE38" s="59">
        <v>0.28999999999999998</v>
      </c>
      <c r="BF38" s="59">
        <v>3.76</v>
      </c>
      <c r="BG38" s="59">
        <v>93</v>
      </c>
      <c r="BH38" s="59">
        <v>99</v>
      </c>
      <c r="BI38" s="59">
        <v>20.6</v>
      </c>
      <c r="BJ38" s="59">
        <v>1.9</v>
      </c>
      <c r="BK38" s="59">
        <v>297</v>
      </c>
      <c r="BL38" s="59">
        <v>245</v>
      </c>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row>
    <row r="39" spans="1:107" x14ac:dyDescent="0.2">
      <c r="A39" s="59" t="s">
        <v>268</v>
      </c>
      <c r="B39" s="59" t="s">
        <v>269</v>
      </c>
      <c r="C39" s="59" t="s">
        <v>110</v>
      </c>
      <c r="D39" s="59">
        <v>7.9</v>
      </c>
      <c r="E39" s="59">
        <v>0.1</v>
      </c>
      <c r="F39" s="59">
        <v>2.86</v>
      </c>
      <c r="G39" s="59">
        <v>3.9</v>
      </c>
      <c r="H39" s="59">
        <v>0.45</v>
      </c>
      <c r="I39" s="59">
        <v>7.0000000000000007E-2</v>
      </c>
      <c r="J39" s="59">
        <v>0.65</v>
      </c>
      <c r="K39" s="59" t="s">
        <v>132</v>
      </c>
      <c r="L39" s="59">
        <v>0.39</v>
      </c>
      <c r="M39" s="59">
        <v>19</v>
      </c>
      <c r="N39" s="59">
        <v>171</v>
      </c>
      <c r="O39" s="59">
        <v>101</v>
      </c>
      <c r="P39" s="59">
        <v>980</v>
      </c>
      <c r="Q39" s="59" t="s">
        <v>113</v>
      </c>
      <c r="R39" s="59">
        <v>17.3</v>
      </c>
      <c r="S39" s="59">
        <v>1.9</v>
      </c>
      <c r="T39" s="59">
        <v>84.8</v>
      </c>
      <c r="U39" s="59">
        <v>1.8</v>
      </c>
      <c r="V39" s="59">
        <v>21</v>
      </c>
      <c r="W39" s="59">
        <v>16.899999999999999</v>
      </c>
      <c r="X39" s="59">
        <v>209</v>
      </c>
      <c r="Y39" s="59">
        <v>3.14</v>
      </c>
      <c r="Z39" s="59">
        <v>1.96</v>
      </c>
      <c r="AA39" s="59">
        <v>1.22</v>
      </c>
      <c r="AB39" s="59">
        <v>20</v>
      </c>
      <c r="AC39" s="59">
        <v>4.12</v>
      </c>
      <c r="AD39" s="59">
        <v>1</v>
      </c>
      <c r="AE39" s="59">
        <v>6</v>
      </c>
      <c r="AF39" s="59">
        <v>0.66</v>
      </c>
      <c r="AG39" s="59">
        <v>0.4</v>
      </c>
      <c r="AH39" s="59">
        <v>44.5</v>
      </c>
      <c r="AI39" s="59">
        <v>41</v>
      </c>
      <c r="AJ39" s="59">
        <v>0.28000000000000003</v>
      </c>
      <c r="AK39" s="59">
        <v>372</v>
      </c>
      <c r="AL39" s="59">
        <v>7</v>
      </c>
      <c r="AM39" s="59">
        <v>15</v>
      </c>
      <c r="AN39" s="59">
        <v>33.9</v>
      </c>
      <c r="AO39" s="59" t="s">
        <v>113</v>
      </c>
      <c r="AP39" s="59">
        <v>2848</v>
      </c>
      <c r="AQ39" s="59">
        <v>10.08</v>
      </c>
      <c r="AR39" s="59">
        <v>282</v>
      </c>
      <c r="AS39" s="59" t="s">
        <v>114</v>
      </c>
      <c r="AT39" s="59">
        <v>266</v>
      </c>
      <c r="AU39" s="59">
        <v>10</v>
      </c>
      <c r="AV39" s="59">
        <v>3</v>
      </c>
      <c r="AW39" s="59">
        <v>5.8</v>
      </c>
      <c r="AX39" s="59">
        <v>3</v>
      </c>
      <c r="AY39" s="59">
        <v>141</v>
      </c>
      <c r="AZ39" s="59">
        <v>0.9</v>
      </c>
      <c r="BA39" s="59">
        <v>0.54</v>
      </c>
      <c r="BB39" s="59">
        <v>1.73</v>
      </c>
      <c r="BC39" s="59">
        <v>15.1</v>
      </c>
      <c r="BD39" s="59">
        <v>4.8</v>
      </c>
      <c r="BE39" s="59">
        <v>0.28000000000000003</v>
      </c>
      <c r="BF39" s="59">
        <v>4.01</v>
      </c>
      <c r="BG39" s="59">
        <v>101</v>
      </c>
      <c r="BH39" s="59">
        <v>23</v>
      </c>
      <c r="BI39" s="59">
        <v>20</v>
      </c>
      <c r="BJ39" s="59">
        <v>1.9</v>
      </c>
      <c r="BK39" s="59">
        <v>475</v>
      </c>
      <c r="BL39" s="59">
        <v>206</v>
      </c>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row>
    <row r="40" spans="1:107" x14ac:dyDescent="0.2">
      <c r="A40" s="59" t="s">
        <v>270</v>
      </c>
      <c r="B40" s="59" t="s">
        <v>271</v>
      </c>
      <c r="C40" s="59" t="s">
        <v>131</v>
      </c>
      <c r="D40" s="59">
        <v>8.33</v>
      </c>
      <c r="E40" s="59">
        <v>0.1</v>
      </c>
      <c r="F40" s="59">
        <v>1.99</v>
      </c>
      <c r="G40" s="59">
        <v>4.0999999999999996</v>
      </c>
      <c r="H40" s="59">
        <v>0.47</v>
      </c>
      <c r="I40" s="59">
        <v>0.03</v>
      </c>
      <c r="J40" s="59">
        <v>1.22</v>
      </c>
      <c r="K40" s="59" t="s">
        <v>132</v>
      </c>
      <c r="L40" s="59">
        <v>0.36</v>
      </c>
      <c r="M40" s="59">
        <v>29</v>
      </c>
      <c r="N40" s="59">
        <v>78</v>
      </c>
      <c r="O40" s="59">
        <v>25</v>
      </c>
      <c r="P40" s="59" t="s">
        <v>118</v>
      </c>
      <c r="Q40" s="59" t="s">
        <v>113</v>
      </c>
      <c r="R40" s="59">
        <v>14.2</v>
      </c>
      <c r="S40" s="59">
        <v>8.3000000000000007</v>
      </c>
      <c r="T40" s="59">
        <v>103</v>
      </c>
      <c r="U40" s="59">
        <v>1.8</v>
      </c>
      <c r="V40" s="59">
        <v>84</v>
      </c>
      <c r="W40" s="59">
        <v>5.9</v>
      </c>
      <c r="X40" s="59">
        <v>45</v>
      </c>
      <c r="Y40" s="59">
        <v>4.9000000000000004</v>
      </c>
      <c r="Z40" s="59">
        <v>2.9</v>
      </c>
      <c r="AA40" s="59">
        <v>1.17</v>
      </c>
      <c r="AB40" s="59">
        <v>25</v>
      </c>
      <c r="AC40" s="59">
        <v>6.17</v>
      </c>
      <c r="AD40" s="59">
        <v>2</v>
      </c>
      <c r="AE40" s="59">
        <v>7</v>
      </c>
      <c r="AF40" s="59">
        <v>1.01</v>
      </c>
      <c r="AG40" s="59">
        <v>1.6</v>
      </c>
      <c r="AH40" s="59">
        <v>50.8</v>
      </c>
      <c r="AI40" s="59">
        <v>11</v>
      </c>
      <c r="AJ40" s="59">
        <v>0.44</v>
      </c>
      <c r="AK40" s="59">
        <v>385</v>
      </c>
      <c r="AL40" s="59">
        <v>3</v>
      </c>
      <c r="AM40" s="59">
        <v>15</v>
      </c>
      <c r="AN40" s="59">
        <v>44</v>
      </c>
      <c r="AO40" s="59">
        <v>9</v>
      </c>
      <c r="AP40" s="59" t="s">
        <v>118</v>
      </c>
      <c r="AQ40" s="59">
        <v>12.58</v>
      </c>
      <c r="AR40" s="59">
        <v>248</v>
      </c>
      <c r="AS40" s="59" t="s">
        <v>114</v>
      </c>
      <c r="AT40" s="59">
        <v>59.8</v>
      </c>
      <c r="AU40" s="59">
        <v>14</v>
      </c>
      <c r="AV40" s="59" t="s">
        <v>111</v>
      </c>
      <c r="AW40" s="59">
        <v>8</v>
      </c>
      <c r="AX40" s="59">
        <v>6</v>
      </c>
      <c r="AY40" s="59">
        <v>485</v>
      </c>
      <c r="AZ40" s="59">
        <v>1</v>
      </c>
      <c r="BA40" s="59">
        <v>0.83</v>
      </c>
      <c r="BB40" s="59">
        <v>1.1599999999999999</v>
      </c>
      <c r="BC40" s="59">
        <v>12.2</v>
      </c>
      <c r="BD40" s="59">
        <v>3.7</v>
      </c>
      <c r="BE40" s="59">
        <v>0.42</v>
      </c>
      <c r="BF40" s="59">
        <v>2.89</v>
      </c>
      <c r="BG40" s="59">
        <v>71</v>
      </c>
      <c r="BH40" s="59">
        <v>9</v>
      </c>
      <c r="BI40" s="59">
        <v>29.8</v>
      </c>
      <c r="BJ40" s="59">
        <v>2.9</v>
      </c>
      <c r="BK40" s="59">
        <v>3091</v>
      </c>
      <c r="BL40" s="59">
        <v>245</v>
      </c>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row>
    <row r="41" spans="1:107" x14ac:dyDescent="0.2">
      <c r="A41" s="59" t="s">
        <v>272</v>
      </c>
      <c r="B41" s="59" t="s">
        <v>273</v>
      </c>
      <c r="C41" s="59" t="s">
        <v>110</v>
      </c>
      <c r="D41" s="59">
        <v>2.59</v>
      </c>
      <c r="E41" s="59" t="s">
        <v>178</v>
      </c>
      <c r="F41" s="59">
        <v>6.79</v>
      </c>
      <c r="G41" s="59">
        <v>1.2</v>
      </c>
      <c r="H41" s="59">
        <v>0.12</v>
      </c>
      <c r="I41" s="59">
        <v>0.02</v>
      </c>
      <c r="J41" s="59">
        <v>9.83</v>
      </c>
      <c r="K41" s="59">
        <v>26.8</v>
      </c>
      <c r="L41" s="59">
        <v>0.13</v>
      </c>
      <c r="M41" s="59" t="s">
        <v>230</v>
      </c>
      <c r="N41" s="59">
        <v>1196</v>
      </c>
      <c r="O41" s="59">
        <v>48</v>
      </c>
      <c r="P41" s="59">
        <v>230</v>
      </c>
      <c r="Q41" s="59" t="s">
        <v>113</v>
      </c>
      <c r="R41" s="59">
        <v>45.2</v>
      </c>
      <c r="S41" s="59">
        <v>67</v>
      </c>
      <c r="T41" s="59">
        <v>34.200000000000003</v>
      </c>
      <c r="U41" s="59">
        <v>5</v>
      </c>
      <c r="V41" s="59" t="s">
        <v>112</v>
      </c>
      <c r="W41" s="59">
        <v>4</v>
      </c>
      <c r="X41" s="59">
        <v>2329</v>
      </c>
      <c r="Y41" s="59">
        <v>1.48</v>
      </c>
      <c r="Z41" s="59">
        <v>0.87</v>
      </c>
      <c r="AA41" s="59">
        <v>0.62</v>
      </c>
      <c r="AB41" s="59">
        <v>8</v>
      </c>
      <c r="AC41" s="59">
        <v>1.85</v>
      </c>
      <c r="AD41" s="59">
        <v>2</v>
      </c>
      <c r="AE41" s="59">
        <v>2</v>
      </c>
      <c r="AF41" s="59">
        <v>0.28999999999999998</v>
      </c>
      <c r="AG41" s="59">
        <v>3.6</v>
      </c>
      <c r="AH41" s="59">
        <v>18.2</v>
      </c>
      <c r="AI41" s="59">
        <v>46</v>
      </c>
      <c r="AJ41" s="59">
        <v>0.11</v>
      </c>
      <c r="AK41" s="59">
        <v>1491</v>
      </c>
      <c r="AL41" s="59">
        <v>9</v>
      </c>
      <c r="AM41" s="59">
        <v>4</v>
      </c>
      <c r="AN41" s="59">
        <v>13.9</v>
      </c>
      <c r="AO41" s="59">
        <v>5</v>
      </c>
      <c r="AP41" s="59" t="s">
        <v>118</v>
      </c>
      <c r="AQ41" s="59">
        <v>4.0599999999999996</v>
      </c>
      <c r="AR41" s="59">
        <v>79.900000000000006</v>
      </c>
      <c r="AS41" s="59" t="s">
        <v>114</v>
      </c>
      <c r="AT41" s="59">
        <v>2157</v>
      </c>
      <c r="AU41" s="59" t="s">
        <v>113</v>
      </c>
      <c r="AV41" s="59">
        <v>7</v>
      </c>
      <c r="AW41" s="59">
        <v>3.5</v>
      </c>
      <c r="AX41" s="59">
        <v>1</v>
      </c>
      <c r="AY41" s="59">
        <v>16</v>
      </c>
      <c r="AZ41" s="59" t="s">
        <v>128</v>
      </c>
      <c r="BA41" s="59">
        <v>0.25</v>
      </c>
      <c r="BB41" s="59">
        <v>12.08</v>
      </c>
      <c r="BC41" s="59">
        <v>6.6</v>
      </c>
      <c r="BD41" s="59">
        <v>1.7</v>
      </c>
      <c r="BE41" s="59">
        <v>0.12</v>
      </c>
      <c r="BF41" s="59">
        <v>1.99</v>
      </c>
      <c r="BG41" s="59">
        <v>39</v>
      </c>
      <c r="BH41" s="59">
        <v>14</v>
      </c>
      <c r="BI41" s="59">
        <v>9.1999999999999993</v>
      </c>
      <c r="BJ41" s="59">
        <v>0.8</v>
      </c>
      <c r="BK41" s="59" t="s">
        <v>118</v>
      </c>
      <c r="BL41" s="59">
        <v>60.7</v>
      </c>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row>
    <row r="42" spans="1:107" x14ac:dyDescent="0.2">
      <c r="A42" s="59" t="s">
        <v>274</v>
      </c>
      <c r="B42" s="59" t="s">
        <v>275</v>
      </c>
      <c r="C42" s="59" t="s">
        <v>110</v>
      </c>
      <c r="D42" s="59">
        <v>9.8000000000000007</v>
      </c>
      <c r="E42" s="59">
        <v>0.2</v>
      </c>
      <c r="F42" s="59">
        <v>4.6500000000000004</v>
      </c>
      <c r="G42" s="59">
        <v>4.3</v>
      </c>
      <c r="H42" s="59">
        <v>0.48</v>
      </c>
      <c r="I42" s="59">
        <v>7.0000000000000007E-2</v>
      </c>
      <c r="J42" s="59">
        <v>1.58</v>
      </c>
      <c r="K42" s="59">
        <v>26.5</v>
      </c>
      <c r="L42" s="59">
        <v>0.7</v>
      </c>
      <c r="M42" s="59">
        <v>33</v>
      </c>
      <c r="N42" s="59">
        <v>91</v>
      </c>
      <c r="O42" s="59">
        <v>50</v>
      </c>
      <c r="P42" s="59">
        <v>1124</v>
      </c>
      <c r="Q42" s="59" t="s">
        <v>113</v>
      </c>
      <c r="R42" s="59">
        <v>29.4</v>
      </c>
      <c r="S42" s="59">
        <v>1.4</v>
      </c>
      <c r="T42" s="59">
        <v>100</v>
      </c>
      <c r="U42" s="59">
        <v>1.9</v>
      </c>
      <c r="V42" s="59">
        <v>14</v>
      </c>
      <c r="W42" s="59">
        <v>8.9</v>
      </c>
      <c r="X42" s="59">
        <v>159</v>
      </c>
      <c r="Y42" s="59">
        <v>3.65</v>
      </c>
      <c r="Z42" s="59">
        <v>2.1800000000000002</v>
      </c>
      <c r="AA42" s="59">
        <v>1.0900000000000001</v>
      </c>
      <c r="AB42" s="59">
        <v>25</v>
      </c>
      <c r="AC42" s="59">
        <v>4.5199999999999996</v>
      </c>
      <c r="AD42" s="59">
        <v>1</v>
      </c>
      <c r="AE42" s="59">
        <v>7</v>
      </c>
      <c r="AF42" s="59">
        <v>0.73</v>
      </c>
      <c r="AG42" s="59">
        <v>2.5</v>
      </c>
      <c r="AH42" s="59">
        <v>53</v>
      </c>
      <c r="AI42" s="59">
        <v>14</v>
      </c>
      <c r="AJ42" s="59">
        <v>0.39</v>
      </c>
      <c r="AK42" s="59">
        <v>375</v>
      </c>
      <c r="AL42" s="59">
        <v>8</v>
      </c>
      <c r="AM42" s="59">
        <v>21</v>
      </c>
      <c r="AN42" s="59">
        <v>40.9</v>
      </c>
      <c r="AO42" s="59">
        <v>9</v>
      </c>
      <c r="AP42" s="59">
        <v>3221</v>
      </c>
      <c r="AQ42" s="59">
        <v>11.88</v>
      </c>
      <c r="AR42" s="59">
        <v>224</v>
      </c>
      <c r="AS42" s="59" t="s">
        <v>114</v>
      </c>
      <c r="AT42" s="59">
        <v>35</v>
      </c>
      <c r="AU42" s="59">
        <v>16</v>
      </c>
      <c r="AV42" s="59">
        <v>1</v>
      </c>
      <c r="AW42" s="59">
        <v>6.6</v>
      </c>
      <c r="AX42" s="59">
        <v>8</v>
      </c>
      <c r="AY42" s="59">
        <v>128</v>
      </c>
      <c r="AZ42" s="59">
        <v>1.4</v>
      </c>
      <c r="BA42" s="59">
        <v>0.56000000000000005</v>
      </c>
      <c r="BB42" s="59">
        <v>10.9</v>
      </c>
      <c r="BC42" s="59">
        <v>20.399999999999999</v>
      </c>
      <c r="BD42" s="59">
        <v>5.4</v>
      </c>
      <c r="BE42" s="59">
        <v>0.35</v>
      </c>
      <c r="BF42" s="59">
        <v>6.12</v>
      </c>
      <c r="BG42" s="59">
        <v>172</v>
      </c>
      <c r="BH42" s="59">
        <v>7</v>
      </c>
      <c r="BI42" s="59">
        <v>21.6</v>
      </c>
      <c r="BJ42" s="59">
        <v>2.4</v>
      </c>
      <c r="BK42" s="59">
        <v>445</v>
      </c>
      <c r="BL42" s="59">
        <v>242</v>
      </c>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row>
    <row r="43" spans="1:107" x14ac:dyDescent="0.2">
      <c r="A43" s="59" t="s">
        <v>276</v>
      </c>
      <c r="B43" s="59" t="s">
        <v>277</v>
      </c>
      <c r="C43" s="59" t="s">
        <v>110</v>
      </c>
      <c r="D43" s="59">
        <v>9.09</v>
      </c>
      <c r="E43" s="59">
        <v>0.1</v>
      </c>
      <c r="F43" s="59">
        <v>3.45</v>
      </c>
      <c r="G43" s="59">
        <v>4</v>
      </c>
      <c r="H43" s="59">
        <v>0.47</v>
      </c>
      <c r="I43" s="59">
        <v>0.05</v>
      </c>
      <c r="J43" s="59">
        <v>1.21</v>
      </c>
      <c r="K43" s="59">
        <v>29</v>
      </c>
      <c r="L43" s="59">
        <v>0.57999999999999996</v>
      </c>
      <c r="M43" s="59">
        <v>24</v>
      </c>
      <c r="N43" s="59">
        <v>59</v>
      </c>
      <c r="O43" s="59">
        <v>44</v>
      </c>
      <c r="P43" s="59">
        <v>870</v>
      </c>
      <c r="Q43" s="59" t="s">
        <v>113</v>
      </c>
      <c r="R43" s="59">
        <v>22.8</v>
      </c>
      <c r="S43" s="59">
        <v>0.7</v>
      </c>
      <c r="T43" s="59">
        <v>81</v>
      </c>
      <c r="U43" s="59">
        <v>2.1</v>
      </c>
      <c r="V43" s="59">
        <v>11</v>
      </c>
      <c r="W43" s="59">
        <v>7.4</v>
      </c>
      <c r="X43" s="59">
        <v>72</v>
      </c>
      <c r="Y43" s="59">
        <v>3.33</v>
      </c>
      <c r="Z43" s="59">
        <v>2.15</v>
      </c>
      <c r="AA43" s="59">
        <v>1.01</v>
      </c>
      <c r="AB43" s="59">
        <v>23</v>
      </c>
      <c r="AC43" s="59">
        <v>3.95</v>
      </c>
      <c r="AD43" s="59">
        <v>1</v>
      </c>
      <c r="AE43" s="59">
        <v>6</v>
      </c>
      <c r="AF43" s="59">
        <v>0.72</v>
      </c>
      <c r="AG43" s="59">
        <v>1.5</v>
      </c>
      <c r="AH43" s="59">
        <v>43.3</v>
      </c>
      <c r="AI43" s="59">
        <v>15</v>
      </c>
      <c r="AJ43" s="59">
        <v>0.37</v>
      </c>
      <c r="AK43" s="59">
        <v>445</v>
      </c>
      <c r="AL43" s="59">
        <v>6</v>
      </c>
      <c r="AM43" s="59">
        <v>17</v>
      </c>
      <c r="AN43" s="59">
        <v>33.299999999999997</v>
      </c>
      <c r="AO43" s="59" t="s">
        <v>113</v>
      </c>
      <c r="AP43" s="59">
        <v>2191</v>
      </c>
      <c r="AQ43" s="59">
        <v>9.49</v>
      </c>
      <c r="AR43" s="59">
        <v>203</v>
      </c>
      <c r="AS43" s="59" t="s">
        <v>114</v>
      </c>
      <c r="AT43" s="59">
        <v>24.2</v>
      </c>
      <c r="AU43" s="59">
        <v>15</v>
      </c>
      <c r="AV43" s="59" t="s">
        <v>111</v>
      </c>
      <c r="AW43" s="59">
        <v>5.5</v>
      </c>
      <c r="AX43" s="59">
        <v>7</v>
      </c>
      <c r="AY43" s="59">
        <v>122</v>
      </c>
      <c r="AZ43" s="59">
        <v>1.2</v>
      </c>
      <c r="BA43" s="59">
        <v>0.51</v>
      </c>
      <c r="BB43" s="59">
        <v>9.5</v>
      </c>
      <c r="BC43" s="59">
        <v>18.3</v>
      </c>
      <c r="BD43" s="59">
        <v>4.9000000000000004</v>
      </c>
      <c r="BE43" s="59">
        <v>0.32</v>
      </c>
      <c r="BF43" s="59">
        <v>5.91</v>
      </c>
      <c r="BG43" s="59">
        <v>156</v>
      </c>
      <c r="BH43" s="59">
        <v>5</v>
      </c>
      <c r="BI43" s="59">
        <v>21.5</v>
      </c>
      <c r="BJ43" s="59">
        <v>2.2999999999999998</v>
      </c>
      <c r="BK43" s="59">
        <v>238</v>
      </c>
      <c r="BL43" s="59">
        <v>218</v>
      </c>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row>
    <row r="44" spans="1:107" x14ac:dyDescent="0.2">
      <c r="A44" s="59" t="s">
        <v>278</v>
      </c>
      <c r="B44" s="59" t="s">
        <v>279</v>
      </c>
      <c r="C44" s="59" t="s">
        <v>110</v>
      </c>
      <c r="D44" s="59">
        <v>4.24</v>
      </c>
      <c r="E44" s="59">
        <v>0.4</v>
      </c>
      <c r="F44" s="59">
        <v>1.54</v>
      </c>
      <c r="G44" s="59">
        <v>2.6</v>
      </c>
      <c r="H44" s="59">
        <v>0.3</v>
      </c>
      <c r="I44" s="59">
        <v>0.05</v>
      </c>
      <c r="J44" s="59">
        <v>0.2</v>
      </c>
      <c r="K44" s="59" t="s">
        <v>132</v>
      </c>
      <c r="L44" s="59">
        <v>0.2</v>
      </c>
      <c r="M44" s="59">
        <v>31</v>
      </c>
      <c r="N44" s="59">
        <v>42</v>
      </c>
      <c r="O44" s="59">
        <v>35</v>
      </c>
      <c r="P44" s="59">
        <v>606</v>
      </c>
      <c r="Q44" s="59" t="s">
        <v>113</v>
      </c>
      <c r="R44" s="59">
        <v>0.1</v>
      </c>
      <c r="S44" s="59">
        <v>2.6</v>
      </c>
      <c r="T44" s="59">
        <v>38.799999999999997</v>
      </c>
      <c r="U44" s="59">
        <v>5.9</v>
      </c>
      <c r="V44" s="59">
        <v>15</v>
      </c>
      <c r="W44" s="59">
        <v>13.8</v>
      </c>
      <c r="X44" s="59">
        <v>159</v>
      </c>
      <c r="Y44" s="59">
        <v>2.1</v>
      </c>
      <c r="Z44" s="59">
        <v>1.1499999999999999</v>
      </c>
      <c r="AA44" s="59">
        <v>0.66</v>
      </c>
      <c r="AB44" s="59">
        <v>10</v>
      </c>
      <c r="AC44" s="59">
        <v>2.54</v>
      </c>
      <c r="AD44" s="59">
        <v>1</v>
      </c>
      <c r="AE44" s="59">
        <v>3</v>
      </c>
      <c r="AF44" s="59">
        <v>0.4</v>
      </c>
      <c r="AG44" s="59" t="s">
        <v>165</v>
      </c>
      <c r="AH44" s="59">
        <v>21.1</v>
      </c>
      <c r="AI44" s="59">
        <v>101</v>
      </c>
      <c r="AJ44" s="59">
        <v>0.19</v>
      </c>
      <c r="AK44" s="59">
        <v>1475</v>
      </c>
      <c r="AL44" s="59">
        <v>84</v>
      </c>
      <c r="AM44" s="59">
        <v>8</v>
      </c>
      <c r="AN44" s="59">
        <v>15.8</v>
      </c>
      <c r="AO44" s="59">
        <v>131</v>
      </c>
      <c r="AP44" s="59">
        <v>1536</v>
      </c>
      <c r="AQ44" s="59">
        <v>4.51</v>
      </c>
      <c r="AR44" s="59">
        <v>207</v>
      </c>
      <c r="AS44" s="59" t="s">
        <v>114</v>
      </c>
      <c r="AT44" s="59">
        <v>53.3</v>
      </c>
      <c r="AU44" s="59">
        <v>7</v>
      </c>
      <c r="AV44" s="59" t="s">
        <v>111</v>
      </c>
      <c r="AW44" s="59">
        <v>2.9</v>
      </c>
      <c r="AX44" s="59" t="s">
        <v>111</v>
      </c>
      <c r="AY44" s="59">
        <v>38</v>
      </c>
      <c r="AZ44" s="59" t="s">
        <v>128</v>
      </c>
      <c r="BA44" s="59">
        <v>0.33</v>
      </c>
      <c r="BB44" s="59">
        <v>0.25</v>
      </c>
      <c r="BC44" s="59">
        <v>8.6</v>
      </c>
      <c r="BD44" s="59">
        <v>3.8</v>
      </c>
      <c r="BE44" s="59">
        <v>0.19</v>
      </c>
      <c r="BF44" s="59">
        <v>2.98</v>
      </c>
      <c r="BG44" s="59">
        <v>57</v>
      </c>
      <c r="BH44" s="59">
        <v>10</v>
      </c>
      <c r="BI44" s="59">
        <v>12.1</v>
      </c>
      <c r="BJ44" s="59">
        <v>1.2</v>
      </c>
      <c r="BK44" s="59">
        <v>470</v>
      </c>
      <c r="BL44" s="59">
        <v>130</v>
      </c>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row>
    <row r="45" spans="1:107" x14ac:dyDescent="0.2">
      <c r="A45" s="59" t="s">
        <v>280</v>
      </c>
      <c r="B45" s="59" t="s">
        <v>281</v>
      </c>
      <c r="C45" s="59" t="s">
        <v>131</v>
      </c>
      <c r="D45" s="59">
        <v>6.24</v>
      </c>
      <c r="E45" s="59">
        <v>1.1000000000000001</v>
      </c>
      <c r="F45" s="59">
        <v>4.47</v>
      </c>
      <c r="G45" s="59">
        <v>3.5</v>
      </c>
      <c r="H45" s="59">
        <v>0.89</v>
      </c>
      <c r="I45" s="59">
        <v>0.08</v>
      </c>
      <c r="J45" s="59">
        <v>0.47</v>
      </c>
      <c r="K45" s="59" t="s">
        <v>132</v>
      </c>
      <c r="L45" s="59">
        <v>0.33</v>
      </c>
      <c r="M45" s="59">
        <v>89</v>
      </c>
      <c r="N45" s="59">
        <v>373</v>
      </c>
      <c r="O45" s="59">
        <v>136</v>
      </c>
      <c r="P45" s="59">
        <v>882</v>
      </c>
      <c r="Q45" s="59">
        <v>24</v>
      </c>
      <c r="R45" s="59">
        <v>5.4</v>
      </c>
      <c r="S45" s="59">
        <v>25</v>
      </c>
      <c r="T45" s="59">
        <v>92.2</v>
      </c>
      <c r="U45" s="59">
        <v>55.7</v>
      </c>
      <c r="V45" s="59">
        <v>250</v>
      </c>
      <c r="W45" s="59">
        <v>4.8</v>
      </c>
      <c r="X45" s="59">
        <v>1232</v>
      </c>
      <c r="Y45" s="59">
        <v>4.55</v>
      </c>
      <c r="Z45" s="59">
        <v>2.74</v>
      </c>
      <c r="AA45" s="59">
        <v>1.22</v>
      </c>
      <c r="AB45" s="59">
        <v>17</v>
      </c>
      <c r="AC45" s="59">
        <v>5.43</v>
      </c>
      <c r="AD45" s="59">
        <v>2</v>
      </c>
      <c r="AE45" s="59">
        <v>7</v>
      </c>
      <c r="AF45" s="59">
        <v>0.93</v>
      </c>
      <c r="AG45" s="59">
        <v>9.8000000000000007</v>
      </c>
      <c r="AH45" s="59">
        <v>46.2</v>
      </c>
      <c r="AI45" s="59">
        <v>53</v>
      </c>
      <c r="AJ45" s="59">
        <v>0.41</v>
      </c>
      <c r="AK45" s="59">
        <v>4146</v>
      </c>
      <c r="AL45" s="59">
        <v>62</v>
      </c>
      <c r="AM45" s="59">
        <v>23</v>
      </c>
      <c r="AN45" s="59">
        <v>36</v>
      </c>
      <c r="AO45" s="59">
        <v>242</v>
      </c>
      <c r="AP45" s="59">
        <v>4108</v>
      </c>
      <c r="AQ45" s="59">
        <v>10.53</v>
      </c>
      <c r="AR45" s="59">
        <v>152</v>
      </c>
      <c r="AS45" s="59">
        <v>0.02</v>
      </c>
      <c r="AT45" s="59">
        <v>592</v>
      </c>
      <c r="AU45" s="59">
        <v>8</v>
      </c>
      <c r="AV45" s="59">
        <v>18</v>
      </c>
      <c r="AW45" s="59">
        <v>6.4</v>
      </c>
      <c r="AX45" s="59">
        <v>3</v>
      </c>
      <c r="AY45" s="59">
        <v>190</v>
      </c>
      <c r="AZ45" s="59">
        <v>1.6</v>
      </c>
      <c r="BA45" s="59">
        <v>0.76</v>
      </c>
      <c r="BB45" s="59">
        <v>9.6300000000000008</v>
      </c>
      <c r="BC45" s="59">
        <v>19.399999999999999</v>
      </c>
      <c r="BD45" s="59">
        <v>11.4</v>
      </c>
      <c r="BE45" s="59">
        <v>0.4</v>
      </c>
      <c r="BF45" s="59">
        <v>4.49</v>
      </c>
      <c r="BG45" s="59">
        <v>73</v>
      </c>
      <c r="BH45" s="59">
        <v>14</v>
      </c>
      <c r="BI45" s="59">
        <v>27</v>
      </c>
      <c r="BJ45" s="59">
        <v>2.8</v>
      </c>
      <c r="BK45" s="59">
        <v>3960</v>
      </c>
      <c r="BL45" s="59">
        <v>255</v>
      </c>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row>
    <row r="46" spans="1:107" x14ac:dyDescent="0.2">
      <c r="A46" s="59"/>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row>
    <row r="47" spans="1:107" x14ac:dyDescent="0.2">
      <c r="A47" s="59"/>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row>
    <row r="48" spans="1:107" x14ac:dyDescent="0.2">
      <c r="A48" s="59"/>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row>
    <row r="49" spans="1:107" x14ac:dyDescent="0.2">
      <c r="A49" s="59"/>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row>
    <row r="50" spans="1:107" x14ac:dyDescent="0.2">
      <c r="A50" s="59"/>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row>
    <row r="51" spans="1:107" x14ac:dyDescent="0.2">
      <c r="A51" s="59"/>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row>
    <row r="52" spans="1:107" x14ac:dyDescent="0.2">
      <c r="A52" s="59"/>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row>
    <row r="53" spans="1:107" x14ac:dyDescent="0.2">
      <c r="A53" s="59"/>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row>
    <row r="54" spans="1:107" x14ac:dyDescent="0.2">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row>
    <row r="55" spans="1:107" x14ac:dyDescent="0.2">
      <c r="A55" s="59"/>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row>
    <row r="56" spans="1:107" x14ac:dyDescent="0.2">
      <c r="A56" s="59"/>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row>
    <row r="57" spans="1:107" x14ac:dyDescent="0.2">
      <c r="A57" s="61"/>
      <c r="B57" s="61"/>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60"/>
      <c r="BN57" s="60"/>
      <c r="BO57" s="60"/>
    </row>
    <row r="58" spans="1:107" x14ac:dyDescent="0.2">
      <c r="A58" s="59"/>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59"/>
      <c r="BA58" s="59"/>
      <c r="BB58" s="59"/>
      <c r="BC58" s="59"/>
      <c r="BD58" s="59"/>
      <c r="BE58" s="59"/>
      <c r="BF58" s="59"/>
      <c r="BG58" s="59"/>
      <c r="BH58" s="59"/>
      <c r="BI58" s="59"/>
      <c r="BJ58" s="59"/>
      <c r="BK58" s="59"/>
      <c r="BL58" s="59"/>
    </row>
    <row r="59" spans="1:107" x14ac:dyDescent="0.2">
      <c r="A59" s="59"/>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c r="AX59" s="59"/>
      <c r="AY59" s="59"/>
      <c r="AZ59" s="59"/>
      <c r="BA59" s="59"/>
      <c r="BB59" s="59"/>
      <c r="BC59" s="59"/>
      <c r="BD59" s="59"/>
      <c r="BE59" s="59"/>
      <c r="BF59" s="59"/>
      <c r="BG59" s="59"/>
      <c r="BH59" s="59"/>
      <c r="BI59" s="59"/>
      <c r="BJ59" s="59"/>
      <c r="BK59" s="59"/>
      <c r="BL59" s="59"/>
    </row>
    <row r="60" spans="1:107" ht="13.5" thickBot="1" x14ac:dyDescent="0.25"/>
    <row r="61" spans="1:107" x14ac:dyDescent="0.2">
      <c r="D61" s="62" t="s">
        <v>70</v>
      </c>
      <c r="E61" s="62" t="s">
        <v>56</v>
      </c>
      <c r="F61" s="62" t="s">
        <v>79</v>
      </c>
      <c r="G61" s="62" t="s">
        <v>76</v>
      </c>
      <c r="H61" s="62" t="s">
        <v>85</v>
      </c>
      <c r="I61" s="62" t="s">
        <v>63</v>
      </c>
      <c r="J61" s="62" t="s">
        <v>65</v>
      </c>
      <c r="K61" s="62" t="s">
        <v>89</v>
      </c>
      <c r="L61" s="62" t="s">
        <v>61</v>
      </c>
      <c r="M61" s="62" t="s">
        <v>68</v>
      </c>
      <c r="N61" s="62" t="s">
        <v>62</v>
      </c>
      <c r="O61" s="62" t="s">
        <v>93</v>
      </c>
      <c r="P61" s="62" t="s">
        <v>98</v>
      </c>
      <c r="Q61" s="63" t="s">
        <v>72</v>
      </c>
      <c r="R61" s="64" t="s">
        <v>97</v>
      </c>
    </row>
    <row r="62" spans="1:107" x14ac:dyDescent="0.2">
      <c r="D62" s="65">
        <v>0.31</v>
      </c>
      <c r="E62" s="65">
        <v>0.80800000000000005</v>
      </c>
      <c r="F62" s="65">
        <v>0.122</v>
      </c>
      <c r="G62" s="65">
        <v>0.6</v>
      </c>
      <c r="H62" s="65">
        <v>0.19500000000000001</v>
      </c>
      <c r="I62" s="65">
        <v>7.3499999999999996E-2</v>
      </c>
      <c r="J62" s="65">
        <v>0.25900000000000001</v>
      </c>
      <c r="K62" s="65">
        <v>4.7399999999999998E-2</v>
      </c>
      <c r="L62" s="65">
        <v>0.32200000000000001</v>
      </c>
      <c r="M62" s="65">
        <v>7.1800000000000003E-2</v>
      </c>
      <c r="N62" s="65">
        <v>0.21</v>
      </c>
      <c r="O62" s="65">
        <v>3.2399999999999998E-2</v>
      </c>
      <c r="P62" s="65">
        <v>0.20899999999999999</v>
      </c>
      <c r="Q62" s="66">
        <v>3.2199999999999999E-2</v>
      </c>
      <c r="R62" s="65">
        <v>2.1</v>
      </c>
    </row>
    <row r="63" spans="1:107" x14ac:dyDescent="0.2">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row>
    <row r="64" spans="1:107" x14ac:dyDescent="0.2">
      <c r="A64" s="9" t="s">
        <v>6</v>
      </c>
      <c r="B64" s="9" t="s">
        <v>7</v>
      </c>
      <c r="C64" s="9" t="s">
        <v>8</v>
      </c>
      <c r="D64" s="18" t="s">
        <v>325</v>
      </c>
      <c r="E64" s="18"/>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row>
    <row r="65" spans="1:18" ht="13.5" customHeight="1" thickBot="1" x14ac:dyDescent="0.25">
      <c r="A65" s="55"/>
      <c r="B65" s="55"/>
      <c r="C65" s="55"/>
      <c r="D65" s="67" t="s">
        <v>326</v>
      </c>
      <c r="E65" s="67" t="s">
        <v>327</v>
      </c>
      <c r="F65" s="68" t="s">
        <v>328</v>
      </c>
      <c r="G65" s="68" t="s">
        <v>329</v>
      </c>
      <c r="H65" s="68" t="s">
        <v>330</v>
      </c>
      <c r="I65" s="68" t="s">
        <v>331</v>
      </c>
      <c r="J65" s="68" t="s">
        <v>65</v>
      </c>
      <c r="K65" s="68" t="s">
        <v>89</v>
      </c>
      <c r="L65" s="68" t="s">
        <v>332</v>
      </c>
      <c r="M65" s="68" t="s">
        <v>333</v>
      </c>
      <c r="N65" s="68" t="s">
        <v>334</v>
      </c>
      <c r="O65" s="68" t="s">
        <v>335</v>
      </c>
      <c r="P65" s="68" t="s">
        <v>336</v>
      </c>
      <c r="Q65" s="68" t="s">
        <v>337</v>
      </c>
      <c r="R65" s="69" t="s">
        <v>97</v>
      </c>
    </row>
    <row r="66" spans="1:18" x14ac:dyDescent="0.2">
      <c r="A66" s="12" t="str">
        <f t="shared" ref="A66:C81" si="0">+A8</f>
        <v>C-570284</v>
      </c>
      <c r="B66" s="12" t="str">
        <f t="shared" si="0"/>
        <v>23-LV4-SU1-Composite-Dup-Fine</v>
      </c>
      <c r="C66" s="12" t="str">
        <f t="shared" si="0"/>
        <v>Sample coordinates are from the middle of the pile sampled.</v>
      </c>
      <c r="D66" s="70">
        <f t="shared" ref="D66:D117" si="1">+AH8/D$62</f>
        <v>72.58064516129032</v>
      </c>
      <c r="E66" s="70">
        <f t="shared" ref="E66:E117" si="2">+T8/E$62</f>
        <v>58.910891089108908</v>
      </c>
      <c r="F66" s="70">
        <f t="shared" ref="F66:F117" si="3">+AQ8/F$62</f>
        <v>46.065573770491802</v>
      </c>
      <c r="G66" s="70">
        <f t="shared" ref="G66:G117" si="4">+AN8/G$62</f>
        <v>36.000000000000007</v>
      </c>
      <c r="H66" s="70">
        <f t="shared" ref="H66:H117" si="5">+AW8/H$62</f>
        <v>22.564102564102566</v>
      </c>
      <c r="I66" s="70">
        <f t="shared" ref="I66:I117" si="6">+AA8/I$62</f>
        <v>13.605442176870749</v>
      </c>
      <c r="J66" s="70">
        <f t="shared" ref="J66:J117" si="7">+AC8/J$62</f>
        <v>16.37065637065637</v>
      </c>
      <c r="K66" s="70">
        <f t="shared" ref="K66:K117" si="8">+BA8/K$62</f>
        <v>12.869198312236287</v>
      </c>
      <c r="L66" s="70">
        <f t="shared" ref="L66:L117" si="9">+Y8/L$62</f>
        <v>9.720496894409937</v>
      </c>
      <c r="M66" s="70">
        <f t="shared" ref="M66:M117" si="10">+AF8/M$62</f>
        <v>8.2172701949860709</v>
      </c>
      <c r="N66" s="70">
        <f t="shared" ref="N66:N117" si="11">+Z8/N$62</f>
        <v>7.7619047619047619</v>
      </c>
      <c r="O66" s="70">
        <f t="shared" ref="O66:O117" si="12">+BE8/O$62</f>
        <v>6.7901234567901243</v>
      </c>
      <c r="P66" s="70">
        <f t="shared" ref="P66:P117" si="13">+BJ8/P$62</f>
        <v>7.1770334928229671</v>
      </c>
      <c r="Q66" s="70">
        <f t="shared" ref="Q66:Q117" si="14">+AJ8/Q$62</f>
        <v>7.1428571428571432</v>
      </c>
      <c r="R66" s="70">
        <f t="shared" ref="R66:R117" si="15">+BI8/R$62</f>
        <v>7.1904761904761898</v>
      </c>
    </row>
    <row r="67" spans="1:18" x14ac:dyDescent="0.2">
      <c r="A67" s="12" t="str">
        <f t="shared" si="0"/>
        <v>C-570285</v>
      </c>
      <c r="B67" s="12" t="str">
        <f t="shared" si="0"/>
        <v>23-LV4-SU1-Composite-Dup-Coars</v>
      </c>
      <c r="C67" s="12" t="str">
        <f t="shared" si="0"/>
        <v>Sample coordinates are from the middle of the pile sampled.</v>
      </c>
      <c r="D67" s="70">
        <f t="shared" si="1"/>
        <v>46.12903225806452</v>
      </c>
      <c r="E67" s="70">
        <f t="shared" si="2"/>
        <v>39.356435643564353</v>
      </c>
      <c r="F67" s="70">
        <f t="shared" si="3"/>
        <v>30.16393442622951</v>
      </c>
      <c r="G67" s="70">
        <f t="shared" si="4"/>
        <v>24</v>
      </c>
      <c r="H67" s="70">
        <f t="shared" si="5"/>
        <v>15.384615384615383</v>
      </c>
      <c r="I67" s="70">
        <f t="shared" si="6"/>
        <v>10.748299319727892</v>
      </c>
      <c r="J67" s="70">
        <f t="shared" si="7"/>
        <v>13.32046332046332</v>
      </c>
      <c r="K67" s="70">
        <f t="shared" si="8"/>
        <v>10.126582278481013</v>
      </c>
      <c r="L67" s="70">
        <f t="shared" si="9"/>
        <v>8.2298136645962732</v>
      </c>
      <c r="M67" s="70">
        <f t="shared" si="10"/>
        <v>7.1030640668523679</v>
      </c>
      <c r="N67" s="70">
        <f t="shared" si="11"/>
        <v>6.3809523809523814</v>
      </c>
      <c r="O67" s="70">
        <f t="shared" si="12"/>
        <v>5.8641975308641978</v>
      </c>
      <c r="P67" s="70">
        <f t="shared" si="13"/>
        <v>6.6985645933014348</v>
      </c>
      <c r="Q67" s="70">
        <f t="shared" si="14"/>
        <v>5.5900621118012417</v>
      </c>
      <c r="R67" s="70">
        <f t="shared" si="15"/>
        <v>5.9523809523809526</v>
      </c>
    </row>
    <row r="68" spans="1:18" x14ac:dyDescent="0.2">
      <c r="A68" s="12" t="str">
        <f t="shared" si="0"/>
        <v>C-570286</v>
      </c>
      <c r="B68" s="12" t="str">
        <f t="shared" si="0"/>
        <v>23-LV4-SU2-Composite-Fine</v>
      </c>
      <c r="C68" s="12" t="str">
        <f t="shared" si="0"/>
        <v>Sample coordinates are from the middle of the pile sampled.</v>
      </c>
      <c r="D68" s="70">
        <f t="shared" si="1"/>
        <v>83.870967741935488</v>
      </c>
      <c r="E68" s="70">
        <f t="shared" si="2"/>
        <v>64.232673267326732</v>
      </c>
      <c r="F68" s="70">
        <f t="shared" si="3"/>
        <v>49.344262295081968</v>
      </c>
      <c r="G68" s="70">
        <f t="shared" si="4"/>
        <v>38.166666666666664</v>
      </c>
      <c r="H68" s="70">
        <f t="shared" si="5"/>
        <v>23.076923076923077</v>
      </c>
      <c r="I68" s="70">
        <f t="shared" si="6"/>
        <v>16.462585034013607</v>
      </c>
      <c r="J68" s="70">
        <f t="shared" si="7"/>
        <v>18.416988416988413</v>
      </c>
      <c r="K68" s="70">
        <f t="shared" si="8"/>
        <v>14.556962025316455</v>
      </c>
      <c r="L68" s="70">
        <f t="shared" si="9"/>
        <v>11.739130434782608</v>
      </c>
      <c r="M68" s="70">
        <f t="shared" si="10"/>
        <v>9.7493036211699149</v>
      </c>
      <c r="N68" s="70">
        <f t="shared" si="11"/>
        <v>9.0952380952380949</v>
      </c>
      <c r="O68" s="70">
        <f t="shared" si="12"/>
        <v>8.6419753086419764</v>
      </c>
      <c r="P68" s="70">
        <f t="shared" si="13"/>
        <v>9.5693779904306222</v>
      </c>
      <c r="Q68" s="70">
        <f t="shared" si="14"/>
        <v>9.0062111801242235</v>
      </c>
      <c r="R68" s="70">
        <f t="shared" si="15"/>
        <v>8.9047619047619033</v>
      </c>
    </row>
    <row r="69" spans="1:18" x14ac:dyDescent="0.2">
      <c r="A69" s="12" t="str">
        <f t="shared" si="0"/>
        <v>C-570287</v>
      </c>
      <c r="B69" s="12" t="str">
        <f t="shared" si="0"/>
        <v>23-SJ1-SU1-Grab2DUP</v>
      </c>
      <c r="C69" s="12" t="str">
        <f t="shared" si="0"/>
        <v/>
      </c>
      <c r="D69" s="70">
        <f t="shared" si="1"/>
        <v>24.193548387096776</v>
      </c>
      <c r="E69" s="70">
        <f t="shared" si="2"/>
        <v>17.698019801980198</v>
      </c>
      <c r="F69" s="70">
        <f t="shared" si="3"/>
        <v>14.426229508196721</v>
      </c>
      <c r="G69" s="70">
        <f t="shared" si="4"/>
        <v>11.500000000000002</v>
      </c>
      <c r="H69" s="70">
        <f t="shared" si="5"/>
        <v>6.666666666666667</v>
      </c>
      <c r="I69" s="70">
        <f t="shared" si="6"/>
        <v>11.020408163265307</v>
      </c>
      <c r="J69" s="70">
        <f t="shared" si="7"/>
        <v>4.942084942084942</v>
      </c>
      <c r="K69" s="70">
        <f t="shared" si="8"/>
        <v>4.2194092827004228</v>
      </c>
      <c r="L69" s="70">
        <f t="shared" si="9"/>
        <v>3.5714285714285712</v>
      </c>
      <c r="M69" s="70">
        <f t="shared" si="10"/>
        <v>2.785515320334262</v>
      </c>
      <c r="N69" s="70">
        <f t="shared" si="11"/>
        <v>2.5238095238095242</v>
      </c>
      <c r="O69" s="70">
        <f t="shared" si="12"/>
        <v>2.1604938271604941</v>
      </c>
      <c r="P69" s="70">
        <f t="shared" si="13"/>
        <v>1.9138755980861246</v>
      </c>
      <c r="Q69" s="70">
        <f t="shared" si="14"/>
        <v>1.8633540372670807</v>
      </c>
      <c r="R69" s="70">
        <f t="shared" si="15"/>
        <v>3.0476190476190474</v>
      </c>
    </row>
    <row r="70" spans="1:18" x14ac:dyDescent="0.2">
      <c r="A70" s="12" t="str">
        <f t="shared" si="0"/>
        <v>C-570288</v>
      </c>
      <c r="B70" s="12" t="str">
        <f t="shared" si="0"/>
        <v>23-LV4-SU2-Composite-Coarse</v>
      </c>
      <c r="C70" s="12" t="str">
        <f t="shared" si="0"/>
        <v>Sample coordinates are from the middle of the pile sampled.</v>
      </c>
      <c r="D70" s="70">
        <f t="shared" si="1"/>
        <v>65.806451612903217</v>
      </c>
      <c r="E70" s="70">
        <f t="shared" si="2"/>
        <v>50.866336633663366</v>
      </c>
      <c r="F70" s="70">
        <f t="shared" si="3"/>
        <v>39.508196721311478</v>
      </c>
      <c r="G70" s="70">
        <f t="shared" si="4"/>
        <v>30.166666666666671</v>
      </c>
      <c r="H70" s="70">
        <f t="shared" si="5"/>
        <v>18.974358974358974</v>
      </c>
      <c r="I70" s="70">
        <f t="shared" si="6"/>
        <v>15.374149659863946</v>
      </c>
      <c r="J70" s="70">
        <f t="shared" si="7"/>
        <v>16.447876447876446</v>
      </c>
      <c r="K70" s="70">
        <f t="shared" si="8"/>
        <v>12.869198312236287</v>
      </c>
      <c r="L70" s="70">
        <f t="shared" si="9"/>
        <v>10.279503105590061</v>
      </c>
      <c r="M70" s="70">
        <f t="shared" si="10"/>
        <v>8.2172701949860709</v>
      </c>
      <c r="N70" s="70">
        <f t="shared" si="11"/>
        <v>7.6666666666666679</v>
      </c>
      <c r="O70" s="70">
        <f t="shared" si="12"/>
        <v>7.7160493827160499</v>
      </c>
      <c r="P70" s="70">
        <f t="shared" si="13"/>
        <v>7.6555023923444985</v>
      </c>
      <c r="Q70" s="70">
        <f t="shared" si="14"/>
        <v>7.4534161490683228</v>
      </c>
      <c r="R70" s="70">
        <f t="shared" si="15"/>
        <v>7.5238095238095237</v>
      </c>
    </row>
    <row r="71" spans="1:18" x14ac:dyDescent="0.2">
      <c r="A71" s="12" t="str">
        <f t="shared" si="0"/>
        <v>C-570289</v>
      </c>
      <c r="B71" s="12" t="str">
        <f t="shared" si="0"/>
        <v>23-LV4-SU3-Composite-Fine</v>
      </c>
      <c r="C71" s="12" t="str">
        <f t="shared" si="0"/>
        <v>Sample coordinates are from the middle of the pile sampled.</v>
      </c>
      <c r="D71" s="70">
        <f t="shared" si="1"/>
        <v>100.96774193548387</v>
      </c>
      <c r="E71" s="70">
        <f t="shared" si="2"/>
        <v>74.381188118811878</v>
      </c>
      <c r="F71" s="70">
        <f t="shared" si="3"/>
        <v>56.803278688524593</v>
      </c>
      <c r="G71" s="70">
        <f t="shared" si="4"/>
        <v>43</v>
      </c>
      <c r="H71" s="70">
        <f t="shared" si="5"/>
        <v>25.128205128205128</v>
      </c>
      <c r="I71" s="70">
        <f t="shared" si="6"/>
        <v>15.782312925170068</v>
      </c>
      <c r="J71" s="70">
        <f t="shared" si="7"/>
        <v>17.606177606177603</v>
      </c>
      <c r="K71" s="70">
        <f t="shared" si="8"/>
        <v>13.924050632911394</v>
      </c>
      <c r="L71" s="70">
        <f t="shared" si="9"/>
        <v>11.335403726708075</v>
      </c>
      <c r="M71" s="70">
        <f t="shared" si="10"/>
        <v>9.6100278551532021</v>
      </c>
      <c r="N71" s="70">
        <f t="shared" si="11"/>
        <v>8.7619047619047628</v>
      </c>
      <c r="O71" s="70">
        <f t="shared" si="12"/>
        <v>8.3333333333333339</v>
      </c>
      <c r="P71" s="70">
        <f t="shared" si="13"/>
        <v>8.133971291866029</v>
      </c>
      <c r="Q71" s="70">
        <f t="shared" si="14"/>
        <v>8.0745341614906838</v>
      </c>
      <c r="R71" s="70">
        <f t="shared" si="15"/>
        <v>8.428571428571427</v>
      </c>
    </row>
    <row r="72" spans="1:18" x14ac:dyDescent="0.2">
      <c r="A72" s="12" t="str">
        <f t="shared" si="0"/>
        <v>C-570290</v>
      </c>
      <c r="B72" s="12" t="str">
        <f t="shared" si="0"/>
        <v>23-LV4-SU3-Composite-Coarse</v>
      </c>
      <c r="C72" s="12" t="str">
        <f t="shared" si="0"/>
        <v>Sample coordinates are from the middle of the pile sampled.</v>
      </c>
      <c r="D72" s="70">
        <f t="shared" si="1"/>
        <v>90.645161290322591</v>
      </c>
      <c r="E72" s="70">
        <f t="shared" si="2"/>
        <v>65.841584158415841</v>
      </c>
      <c r="F72" s="70">
        <f t="shared" si="3"/>
        <v>51.47540983606558</v>
      </c>
      <c r="G72" s="70">
        <f t="shared" si="4"/>
        <v>38.833333333333336</v>
      </c>
      <c r="H72" s="70">
        <f t="shared" si="5"/>
        <v>22.051282051282051</v>
      </c>
      <c r="I72" s="70">
        <f t="shared" si="6"/>
        <v>12.92517006802721</v>
      </c>
      <c r="J72" s="70">
        <f t="shared" si="7"/>
        <v>14.131274131274131</v>
      </c>
      <c r="K72" s="70">
        <f t="shared" si="8"/>
        <v>10.548523206751055</v>
      </c>
      <c r="L72" s="70">
        <f t="shared" si="9"/>
        <v>8.3850931677018643</v>
      </c>
      <c r="M72" s="70">
        <f t="shared" si="10"/>
        <v>7.1030640668523679</v>
      </c>
      <c r="N72" s="70">
        <f t="shared" si="11"/>
        <v>6.9047619047619051</v>
      </c>
      <c r="O72" s="70">
        <f t="shared" si="12"/>
        <v>6.4814814814814818</v>
      </c>
      <c r="P72" s="70">
        <f t="shared" si="13"/>
        <v>6.6985645933014348</v>
      </c>
      <c r="Q72" s="70">
        <f t="shared" si="14"/>
        <v>7.1428571428571432</v>
      </c>
      <c r="R72" s="70">
        <f t="shared" si="15"/>
        <v>6.3809523809523805</v>
      </c>
    </row>
    <row r="73" spans="1:18" x14ac:dyDescent="0.2">
      <c r="A73" s="12" t="str">
        <f t="shared" si="0"/>
        <v>C-570291</v>
      </c>
      <c r="B73" s="12" t="str">
        <f t="shared" si="0"/>
        <v>SAR-L.1</v>
      </c>
      <c r="C73" s="12" t="str">
        <f t="shared" si="0"/>
        <v/>
      </c>
      <c r="D73" s="70">
        <f t="shared" si="1"/>
        <v>229.35483870967741</v>
      </c>
      <c r="E73" s="70">
        <f t="shared" si="2"/>
        <v>184.40594059405939</v>
      </c>
      <c r="F73" s="70">
        <f t="shared" si="3"/>
        <v>142.21311475409837</v>
      </c>
      <c r="G73" s="70">
        <f t="shared" si="4"/>
        <v>106.66666666666667</v>
      </c>
      <c r="H73" s="70">
        <f t="shared" si="5"/>
        <v>58.974358974358971</v>
      </c>
      <c r="I73" s="70">
        <f t="shared" si="6"/>
        <v>19.455782312925169</v>
      </c>
      <c r="J73" s="70">
        <f t="shared" si="7"/>
        <v>39.691119691119688</v>
      </c>
      <c r="K73" s="70">
        <f t="shared" si="8"/>
        <v>35.232067510548525</v>
      </c>
      <c r="L73" s="70">
        <f t="shared" si="9"/>
        <v>31.987577639751553</v>
      </c>
      <c r="M73" s="70">
        <f t="shared" si="10"/>
        <v>30.222841225626738</v>
      </c>
      <c r="N73" s="70">
        <f t="shared" si="11"/>
        <v>30.761904761904763</v>
      </c>
      <c r="O73" s="70">
        <f t="shared" si="12"/>
        <v>29.62962962962963</v>
      </c>
      <c r="P73" s="70">
        <f t="shared" si="13"/>
        <v>30.622009569377994</v>
      </c>
      <c r="Q73" s="70">
        <f t="shared" si="14"/>
        <v>29.19254658385093</v>
      </c>
      <c r="R73" s="70">
        <f t="shared" si="15"/>
        <v>27.571428571428569</v>
      </c>
    </row>
    <row r="74" spans="1:18" x14ac:dyDescent="0.2">
      <c r="A74" s="12" t="str">
        <f t="shared" si="0"/>
        <v>C-570292</v>
      </c>
      <c r="B74" s="12" t="str">
        <f t="shared" si="0"/>
        <v>23-MZ1-SU1-Fine</v>
      </c>
      <c r="C74" s="12" t="str">
        <f t="shared" si="0"/>
        <v>Sample coordinates are from the middle of the pile sampled.</v>
      </c>
      <c r="D74" s="70">
        <f t="shared" si="1"/>
        <v>247.09677419354838</v>
      </c>
      <c r="E74" s="70">
        <f t="shared" si="2"/>
        <v>193.06930693069305</v>
      </c>
      <c r="F74" s="70">
        <f t="shared" si="3"/>
        <v>154.67213114754099</v>
      </c>
      <c r="G74" s="70">
        <f t="shared" si="4"/>
        <v>118.5</v>
      </c>
      <c r="H74" s="70">
        <f t="shared" si="5"/>
        <v>60.512820512820511</v>
      </c>
      <c r="I74" s="70">
        <f t="shared" si="6"/>
        <v>26.938775510204081</v>
      </c>
      <c r="J74" s="70">
        <f t="shared" si="7"/>
        <v>32.702702702702702</v>
      </c>
      <c r="K74" s="70">
        <f t="shared" si="8"/>
        <v>25.527426160337555</v>
      </c>
      <c r="L74" s="70">
        <f t="shared" si="9"/>
        <v>20.745341614906831</v>
      </c>
      <c r="M74" s="70">
        <f t="shared" si="10"/>
        <v>18.662952646239553</v>
      </c>
      <c r="N74" s="70">
        <f t="shared" si="11"/>
        <v>19.047619047619047</v>
      </c>
      <c r="O74" s="70">
        <f t="shared" si="12"/>
        <v>17.283950617283953</v>
      </c>
      <c r="P74" s="70">
        <f t="shared" si="13"/>
        <v>18.181818181818183</v>
      </c>
      <c r="Q74" s="70">
        <f t="shared" si="14"/>
        <v>18.944099378881987</v>
      </c>
      <c r="R74" s="70">
        <f t="shared" si="15"/>
        <v>17.285714285714285</v>
      </c>
    </row>
    <row r="75" spans="1:18" x14ac:dyDescent="0.2">
      <c r="A75" s="12" t="str">
        <f t="shared" si="0"/>
        <v>C-570293</v>
      </c>
      <c r="B75" s="12" t="str">
        <f t="shared" si="0"/>
        <v>23-MZ1-SU1-Coarse</v>
      </c>
      <c r="C75" s="12" t="str">
        <f t="shared" si="0"/>
        <v>Sample coordinates are from the middle of the pile sampled.</v>
      </c>
      <c r="D75" s="70">
        <f t="shared" si="1"/>
        <v>185.16129032258064</v>
      </c>
      <c r="E75" s="70">
        <f t="shared" si="2"/>
        <v>143.56435643564356</v>
      </c>
      <c r="F75" s="70">
        <f t="shared" si="3"/>
        <v>115.57377049180327</v>
      </c>
      <c r="G75" s="70">
        <f t="shared" si="4"/>
        <v>86.833333333333343</v>
      </c>
      <c r="H75" s="70">
        <f t="shared" si="5"/>
        <v>43.07692307692308</v>
      </c>
      <c r="I75" s="70">
        <f t="shared" si="6"/>
        <v>17.95918367346939</v>
      </c>
      <c r="J75" s="70">
        <f t="shared" si="7"/>
        <v>22.046332046332047</v>
      </c>
      <c r="K75" s="70">
        <f t="shared" si="8"/>
        <v>17.932489451476794</v>
      </c>
      <c r="L75" s="70">
        <f t="shared" si="9"/>
        <v>15.093167701863354</v>
      </c>
      <c r="M75" s="70">
        <f t="shared" si="10"/>
        <v>13.370473537604456</v>
      </c>
      <c r="N75" s="70">
        <f t="shared" si="11"/>
        <v>13</v>
      </c>
      <c r="O75" s="70">
        <f t="shared" si="12"/>
        <v>12.654320987654321</v>
      </c>
      <c r="P75" s="70">
        <f t="shared" si="13"/>
        <v>12.918660287081341</v>
      </c>
      <c r="Q75" s="70">
        <f t="shared" si="14"/>
        <v>12.732919254658384</v>
      </c>
      <c r="R75" s="70">
        <f t="shared" si="15"/>
        <v>12.238095238095237</v>
      </c>
    </row>
    <row r="76" spans="1:18" x14ac:dyDescent="0.2">
      <c r="A76" s="12" t="str">
        <f t="shared" si="0"/>
        <v>C-570294</v>
      </c>
      <c r="B76" s="12" t="str">
        <f t="shared" si="0"/>
        <v>23-MZ2-SU1-Fine</v>
      </c>
      <c r="C76" s="12" t="str">
        <f t="shared" si="0"/>
        <v>Sample coordinates are from the middle of the pile sampled.</v>
      </c>
      <c r="D76" s="70">
        <f t="shared" si="1"/>
        <v>275.48387096774195</v>
      </c>
      <c r="E76" s="70">
        <f t="shared" si="2"/>
        <v>214.1089108910891</v>
      </c>
      <c r="F76" s="70">
        <f t="shared" si="3"/>
        <v>176.55737704918033</v>
      </c>
      <c r="G76" s="70">
        <f t="shared" si="4"/>
        <v>126.83333333333333</v>
      </c>
      <c r="H76" s="70">
        <f t="shared" si="5"/>
        <v>72.307692307692307</v>
      </c>
      <c r="I76" s="70">
        <f t="shared" si="6"/>
        <v>28.299319727891159</v>
      </c>
      <c r="J76" s="70">
        <f t="shared" si="7"/>
        <v>40.694980694980693</v>
      </c>
      <c r="K76" s="70">
        <f t="shared" si="8"/>
        <v>30.37974683544304</v>
      </c>
      <c r="L76" s="70">
        <f t="shared" si="9"/>
        <v>24.689440993788821</v>
      </c>
      <c r="M76" s="70">
        <f t="shared" si="10"/>
        <v>22.144846796657383</v>
      </c>
      <c r="N76" s="70">
        <f t="shared" si="11"/>
        <v>21.333333333333336</v>
      </c>
      <c r="O76" s="70">
        <f t="shared" si="12"/>
        <v>20.987654320987659</v>
      </c>
      <c r="P76" s="70">
        <f t="shared" si="13"/>
        <v>21.05263157894737</v>
      </c>
      <c r="Q76" s="70">
        <f t="shared" si="14"/>
        <v>20.80745341614907</v>
      </c>
      <c r="R76" s="70">
        <f t="shared" si="15"/>
        <v>22.714285714285715</v>
      </c>
    </row>
    <row r="77" spans="1:18" x14ac:dyDescent="0.2">
      <c r="A77" s="12" t="str">
        <f t="shared" si="0"/>
        <v>C-570295</v>
      </c>
      <c r="B77" s="12" t="str">
        <f t="shared" si="0"/>
        <v>23-MZ2-SU1-Coarse</v>
      </c>
      <c r="C77" s="12" t="str">
        <f t="shared" si="0"/>
        <v>Sample coordinates are from the middle of the pile sampled.</v>
      </c>
      <c r="D77" s="70">
        <f t="shared" si="1"/>
        <v>161.61290322580646</v>
      </c>
      <c r="E77" s="70">
        <f t="shared" si="2"/>
        <v>127.47524752475246</v>
      </c>
      <c r="F77" s="70">
        <f t="shared" si="3"/>
        <v>102.62295081967213</v>
      </c>
      <c r="G77" s="70">
        <f t="shared" si="4"/>
        <v>74.166666666666671</v>
      </c>
      <c r="H77" s="70">
        <f t="shared" si="5"/>
        <v>44.102564102564102</v>
      </c>
      <c r="I77" s="70">
        <f t="shared" si="6"/>
        <v>17.414965986394559</v>
      </c>
      <c r="J77" s="70">
        <f t="shared" si="7"/>
        <v>28.764478764478763</v>
      </c>
      <c r="K77" s="70">
        <f t="shared" si="8"/>
        <v>23.839662447257382</v>
      </c>
      <c r="L77" s="70">
        <f t="shared" si="9"/>
        <v>23.757763975155282</v>
      </c>
      <c r="M77" s="70">
        <f t="shared" si="10"/>
        <v>23.816155988857936</v>
      </c>
      <c r="N77" s="70">
        <f t="shared" si="11"/>
        <v>25.904761904761909</v>
      </c>
      <c r="O77" s="70">
        <f t="shared" si="12"/>
        <v>26.851851851851855</v>
      </c>
      <c r="P77" s="70">
        <f t="shared" si="13"/>
        <v>28.708133971291868</v>
      </c>
      <c r="Q77" s="70">
        <f t="shared" si="14"/>
        <v>28.571428571428573</v>
      </c>
      <c r="R77" s="70">
        <f t="shared" si="15"/>
        <v>25.333333333333332</v>
      </c>
    </row>
    <row r="78" spans="1:18" x14ac:dyDescent="0.2">
      <c r="A78" s="12" t="str">
        <f t="shared" si="0"/>
        <v>C-570296</v>
      </c>
      <c r="B78" s="12" t="str">
        <f t="shared" si="0"/>
        <v>23-MZ3-SU1-Fine</v>
      </c>
      <c r="C78" s="12" t="str">
        <f t="shared" si="0"/>
        <v>Sample coordinates are from the middle of the pile sampled.</v>
      </c>
      <c r="D78" s="70">
        <f t="shared" si="1"/>
        <v>287.41935483870964</v>
      </c>
      <c r="E78" s="70">
        <f t="shared" si="2"/>
        <v>228.96039603960395</v>
      </c>
      <c r="F78" s="70">
        <f t="shared" si="3"/>
        <v>185.98360655737707</v>
      </c>
      <c r="G78" s="70">
        <f t="shared" si="4"/>
        <v>125.66666666666669</v>
      </c>
      <c r="H78" s="70">
        <f t="shared" si="5"/>
        <v>59.487179487179482</v>
      </c>
      <c r="I78" s="70">
        <f t="shared" si="6"/>
        <v>22.585034013605441</v>
      </c>
      <c r="J78" s="70">
        <f t="shared" si="7"/>
        <v>29.884169884169886</v>
      </c>
      <c r="K78" s="70">
        <f t="shared" si="8"/>
        <v>22.362869198312239</v>
      </c>
      <c r="L78" s="70">
        <f t="shared" si="9"/>
        <v>18.850931677018632</v>
      </c>
      <c r="M78" s="70">
        <f t="shared" si="10"/>
        <v>17.270194986072422</v>
      </c>
      <c r="N78" s="70">
        <f t="shared" si="11"/>
        <v>16.80952380952381</v>
      </c>
      <c r="O78" s="70">
        <f t="shared" si="12"/>
        <v>16.666666666666668</v>
      </c>
      <c r="P78" s="70">
        <f t="shared" si="13"/>
        <v>15.311004784688997</v>
      </c>
      <c r="Q78" s="70">
        <f t="shared" si="14"/>
        <v>16.149068322981368</v>
      </c>
      <c r="R78" s="70">
        <f t="shared" si="15"/>
        <v>16.952380952380953</v>
      </c>
    </row>
    <row r="79" spans="1:18" x14ac:dyDescent="0.2">
      <c r="A79" s="12" t="str">
        <f t="shared" si="0"/>
        <v>C-570297</v>
      </c>
      <c r="B79" s="12" t="str">
        <f t="shared" si="0"/>
        <v>23-MZ3-SU1-Coarse</v>
      </c>
      <c r="C79" s="12" t="str">
        <f t="shared" si="0"/>
        <v>Sample coordinates are from the middle of the pile sampled.</v>
      </c>
      <c r="D79" s="70">
        <f t="shared" si="1"/>
        <v>193.87096774193549</v>
      </c>
      <c r="E79" s="70">
        <f t="shared" si="2"/>
        <v>153.46534653465346</v>
      </c>
      <c r="F79" s="70">
        <f t="shared" si="3"/>
        <v>124.26229508196722</v>
      </c>
      <c r="G79" s="70">
        <f t="shared" si="4"/>
        <v>85.333333333333343</v>
      </c>
      <c r="H79" s="70">
        <f t="shared" si="5"/>
        <v>39.487179487179489</v>
      </c>
      <c r="I79" s="70">
        <f t="shared" si="6"/>
        <v>11.836734693877551</v>
      </c>
      <c r="J79" s="70">
        <f t="shared" si="7"/>
        <v>20</v>
      </c>
      <c r="K79" s="70">
        <f t="shared" si="8"/>
        <v>12.869198312236287</v>
      </c>
      <c r="L79" s="70">
        <f t="shared" si="9"/>
        <v>10.434782608695652</v>
      </c>
      <c r="M79" s="70">
        <f t="shared" si="10"/>
        <v>9.0529247910863511</v>
      </c>
      <c r="N79" s="70">
        <f t="shared" si="11"/>
        <v>8.5238095238095237</v>
      </c>
      <c r="O79" s="70">
        <f t="shared" si="12"/>
        <v>7.7160493827160499</v>
      </c>
      <c r="P79" s="70">
        <f t="shared" si="13"/>
        <v>8.133971291866029</v>
      </c>
      <c r="Q79" s="70">
        <f t="shared" si="14"/>
        <v>8.0745341614906838</v>
      </c>
      <c r="R79" s="70">
        <f t="shared" si="15"/>
        <v>9.0476190476190474</v>
      </c>
    </row>
    <row r="80" spans="1:18" x14ac:dyDescent="0.2">
      <c r="A80" s="12" t="str">
        <f t="shared" si="0"/>
        <v>C-570298</v>
      </c>
      <c r="B80" s="12" t="str">
        <f t="shared" si="0"/>
        <v>23-MZ3-SU1-Blank</v>
      </c>
      <c r="C80" s="12" t="str">
        <f t="shared" si="0"/>
        <v>Sample coordinates are from the middle of the pile sampled.</v>
      </c>
      <c r="D80" s="70" t="e">
        <f t="shared" si="1"/>
        <v>#VALUE!</v>
      </c>
      <c r="E80" s="70">
        <f t="shared" si="2"/>
        <v>0.24752475247524752</v>
      </c>
      <c r="F80" s="70" t="e">
        <f t="shared" si="3"/>
        <v>#VALUE!</v>
      </c>
      <c r="G80" s="70" t="e">
        <f t="shared" si="4"/>
        <v>#VALUE!</v>
      </c>
      <c r="H80" s="70" t="e">
        <f t="shared" si="5"/>
        <v>#VALUE!</v>
      </c>
      <c r="I80" s="70" t="e">
        <f t="shared" si="6"/>
        <v>#VALUE!</v>
      </c>
      <c r="J80" s="70" t="e">
        <f t="shared" si="7"/>
        <v>#VALUE!</v>
      </c>
      <c r="K80" s="70" t="e">
        <f t="shared" si="8"/>
        <v>#VALUE!</v>
      </c>
      <c r="L80" s="70" t="e">
        <f t="shared" si="9"/>
        <v>#VALUE!</v>
      </c>
      <c r="M80" s="70" t="e">
        <f t="shared" si="10"/>
        <v>#VALUE!</v>
      </c>
      <c r="N80" s="70" t="e">
        <f t="shared" si="11"/>
        <v>#VALUE!</v>
      </c>
      <c r="O80" s="70" t="e">
        <f t="shared" si="12"/>
        <v>#VALUE!</v>
      </c>
      <c r="P80" s="70" t="e">
        <f t="shared" si="13"/>
        <v>#VALUE!</v>
      </c>
      <c r="Q80" s="70" t="e">
        <f t="shared" si="14"/>
        <v>#VALUE!</v>
      </c>
      <c r="R80" s="70" t="e">
        <f t="shared" si="15"/>
        <v>#VALUE!</v>
      </c>
    </row>
    <row r="81" spans="1:18" x14ac:dyDescent="0.2">
      <c r="A81" s="12" t="str">
        <f t="shared" si="0"/>
        <v>C-570299</v>
      </c>
      <c r="B81" s="12" t="str">
        <f t="shared" si="0"/>
        <v>23-MZ3-SU1-Grab</v>
      </c>
      <c r="C81" s="12" t="str">
        <f t="shared" si="0"/>
        <v>Sample coordinates are from the middle of the pile sampled.</v>
      </c>
      <c r="D81" s="70">
        <f t="shared" si="1"/>
        <v>45.806451612903224</v>
      </c>
      <c r="E81" s="70">
        <f t="shared" si="2"/>
        <v>35.64356435643564</v>
      </c>
      <c r="F81" s="70">
        <f t="shared" si="3"/>
        <v>28.770491803278688</v>
      </c>
      <c r="G81" s="70">
        <f t="shared" si="4"/>
        <v>20.333333333333332</v>
      </c>
      <c r="H81" s="70">
        <f t="shared" si="5"/>
        <v>9.7435897435897427</v>
      </c>
      <c r="I81" s="70">
        <f t="shared" si="6"/>
        <v>3.4013605442176873</v>
      </c>
      <c r="J81" s="70">
        <f t="shared" si="7"/>
        <v>4.8648648648648649</v>
      </c>
      <c r="K81" s="70">
        <f t="shared" si="8"/>
        <v>2.5316455696202533</v>
      </c>
      <c r="L81" s="70">
        <f t="shared" si="9"/>
        <v>2.018633540372671</v>
      </c>
      <c r="M81" s="70">
        <f t="shared" si="10"/>
        <v>1.392757660167131</v>
      </c>
      <c r="N81" s="70">
        <f t="shared" si="11"/>
        <v>1.3809523809523809</v>
      </c>
      <c r="O81" s="70" t="e">
        <f t="shared" si="12"/>
        <v>#VALUE!</v>
      </c>
      <c r="P81" s="70">
        <f t="shared" si="13"/>
        <v>1.4354066985645932</v>
      </c>
      <c r="Q81" s="70" t="e">
        <f t="shared" si="14"/>
        <v>#VALUE!</v>
      </c>
      <c r="R81" s="70">
        <f t="shared" si="15"/>
        <v>1.4285714285714286</v>
      </c>
    </row>
    <row r="82" spans="1:18" x14ac:dyDescent="0.2">
      <c r="A82" s="12" t="str">
        <f t="shared" ref="A82:C97" si="16">+A24</f>
        <v>C-570300</v>
      </c>
      <c r="B82" s="12" t="str">
        <f t="shared" si="16"/>
        <v>23-MZ3-SU2-Fine</v>
      </c>
      <c r="C82" s="12" t="str">
        <f t="shared" si="16"/>
        <v>Sample coordinates are from the middle of the pile sampled.</v>
      </c>
      <c r="D82" s="70">
        <f t="shared" si="1"/>
        <v>255.48387096774195</v>
      </c>
      <c r="E82" s="70">
        <f t="shared" si="2"/>
        <v>199.25742574257424</v>
      </c>
      <c r="F82" s="70">
        <f t="shared" si="3"/>
        <v>158.6065573770492</v>
      </c>
      <c r="G82" s="70">
        <f t="shared" si="4"/>
        <v>112.66666666666666</v>
      </c>
      <c r="H82" s="70">
        <f t="shared" si="5"/>
        <v>53.333333333333336</v>
      </c>
      <c r="I82" s="70">
        <f t="shared" si="6"/>
        <v>22.993197278911566</v>
      </c>
      <c r="J82" s="70">
        <f t="shared" si="7"/>
        <v>28.301158301158299</v>
      </c>
      <c r="K82" s="70">
        <f t="shared" si="8"/>
        <v>19.831223628691983</v>
      </c>
      <c r="L82" s="70">
        <f t="shared" si="9"/>
        <v>16.552795031055901</v>
      </c>
      <c r="M82" s="70">
        <f t="shared" si="10"/>
        <v>14.484679665738161</v>
      </c>
      <c r="N82" s="70">
        <f t="shared" si="11"/>
        <v>13.380952380952381</v>
      </c>
      <c r="O82" s="70">
        <f t="shared" si="12"/>
        <v>12.345679012345681</v>
      </c>
      <c r="P82" s="70">
        <f t="shared" si="13"/>
        <v>12.440191387559809</v>
      </c>
      <c r="Q82" s="70">
        <f t="shared" si="14"/>
        <v>12.732919254658384</v>
      </c>
      <c r="R82" s="70">
        <f t="shared" si="15"/>
        <v>14.476190476190474</v>
      </c>
    </row>
    <row r="83" spans="1:18" x14ac:dyDescent="0.2">
      <c r="A83" s="12" t="str">
        <f t="shared" si="16"/>
        <v>C-570301</v>
      </c>
      <c r="B83" s="12" t="str">
        <f t="shared" si="16"/>
        <v>23-MZ3-SU2-Coarse</v>
      </c>
      <c r="C83" s="12" t="str">
        <f t="shared" si="16"/>
        <v>Sample coordinates are from the middle of the pile sampled.</v>
      </c>
      <c r="D83" s="70">
        <f t="shared" si="1"/>
        <v>250.96774193548387</v>
      </c>
      <c r="E83" s="70">
        <f t="shared" si="2"/>
        <v>195.54455445544554</v>
      </c>
      <c r="F83" s="70">
        <f t="shared" si="3"/>
        <v>155.90163934426229</v>
      </c>
      <c r="G83" s="70">
        <f t="shared" si="4"/>
        <v>107.00000000000001</v>
      </c>
      <c r="H83" s="70">
        <f t="shared" si="5"/>
        <v>51.794871794871788</v>
      </c>
      <c r="I83" s="70">
        <f t="shared" si="6"/>
        <v>21.904761904761909</v>
      </c>
      <c r="J83" s="70">
        <f t="shared" si="7"/>
        <v>27.992277992277991</v>
      </c>
      <c r="K83" s="70">
        <f t="shared" si="8"/>
        <v>19.831223628691983</v>
      </c>
      <c r="L83" s="70">
        <f t="shared" si="9"/>
        <v>16.70807453416149</v>
      </c>
      <c r="M83" s="70">
        <f t="shared" si="10"/>
        <v>14.484679665738161</v>
      </c>
      <c r="N83" s="70">
        <f t="shared" si="11"/>
        <v>14.190476190476192</v>
      </c>
      <c r="O83" s="70">
        <f t="shared" si="12"/>
        <v>12.345679012345681</v>
      </c>
      <c r="P83" s="70">
        <f t="shared" si="13"/>
        <v>12.440191387559809</v>
      </c>
      <c r="Q83" s="70">
        <f t="shared" si="14"/>
        <v>12.422360248447205</v>
      </c>
      <c r="R83" s="70">
        <f t="shared" si="15"/>
        <v>14.523809523809524</v>
      </c>
    </row>
    <row r="84" spans="1:18" x14ac:dyDescent="0.2">
      <c r="A84" s="12" t="str">
        <f t="shared" si="16"/>
        <v>C-570302</v>
      </c>
      <c r="B84" s="12" t="str">
        <f t="shared" si="16"/>
        <v>23-MZ1-SU1-FineDUP</v>
      </c>
      <c r="C84" s="12" t="str">
        <f t="shared" si="16"/>
        <v/>
      </c>
      <c r="D84" s="70">
        <f t="shared" si="1"/>
        <v>251.93548387096772</v>
      </c>
      <c r="E84" s="70">
        <f t="shared" si="2"/>
        <v>201.73267326732673</v>
      </c>
      <c r="F84" s="70">
        <f t="shared" si="3"/>
        <v>163.52459016393442</v>
      </c>
      <c r="G84" s="70">
        <f t="shared" si="4"/>
        <v>118.16666666666669</v>
      </c>
      <c r="H84" s="70">
        <f t="shared" si="5"/>
        <v>64.102564102564102</v>
      </c>
      <c r="I84" s="70">
        <f t="shared" si="6"/>
        <v>26.530612244897959</v>
      </c>
      <c r="J84" s="70">
        <f t="shared" si="7"/>
        <v>33.861003861003859</v>
      </c>
      <c r="K84" s="70">
        <f t="shared" si="8"/>
        <v>23.206751054852322</v>
      </c>
      <c r="L84" s="70">
        <f t="shared" si="9"/>
        <v>19.22360248447205</v>
      </c>
      <c r="M84" s="70">
        <f t="shared" si="10"/>
        <v>16.295264623955429</v>
      </c>
      <c r="N84" s="70">
        <f t="shared" si="11"/>
        <v>15.714285714285714</v>
      </c>
      <c r="O84" s="70">
        <f t="shared" si="12"/>
        <v>14.506172839506172</v>
      </c>
      <c r="P84" s="70">
        <f t="shared" si="13"/>
        <v>14.832535885167465</v>
      </c>
      <c r="Q84" s="70">
        <f t="shared" si="14"/>
        <v>14.596273291925465</v>
      </c>
      <c r="R84" s="70">
        <f t="shared" si="15"/>
        <v>16.476190476190474</v>
      </c>
    </row>
    <row r="85" spans="1:18" x14ac:dyDescent="0.2">
      <c r="A85" s="12" t="str">
        <f t="shared" si="16"/>
        <v>C-570303</v>
      </c>
      <c r="B85" s="12" t="str">
        <f t="shared" si="16"/>
        <v>23-MZ3-SU2-Fine-Dup</v>
      </c>
      <c r="C85" s="12" t="str">
        <f t="shared" si="16"/>
        <v>Sample coordinates are from the middle of the pile sampled.</v>
      </c>
      <c r="D85" s="70">
        <f t="shared" si="1"/>
        <v>252.25806451612905</v>
      </c>
      <c r="E85" s="70">
        <f t="shared" si="2"/>
        <v>196.78217821782178</v>
      </c>
      <c r="F85" s="70">
        <f t="shared" si="3"/>
        <v>157.13114754098362</v>
      </c>
      <c r="G85" s="70">
        <f t="shared" si="4"/>
        <v>108.83333333333333</v>
      </c>
      <c r="H85" s="70">
        <f t="shared" si="5"/>
        <v>52.820512820512825</v>
      </c>
      <c r="I85" s="70">
        <f t="shared" si="6"/>
        <v>22.857142857142858</v>
      </c>
      <c r="J85" s="70">
        <f t="shared" si="7"/>
        <v>29.806949806949806</v>
      </c>
      <c r="K85" s="70">
        <f t="shared" si="8"/>
        <v>21.729957805907176</v>
      </c>
      <c r="L85" s="70">
        <f t="shared" si="9"/>
        <v>19.285714285714285</v>
      </c>
      <c r="M85" s="70">
        <f t="shared" si="10"/>
        <v>17.270194986072422</v>
      </c>
      <c r="N85" s="70">
        <f t="shared" si="11"/>
        <v>18.238095238095241</v>
      </c>
      <c r="O85" s="70">
        <f t="shared" si="12"/>
        <v>17.283950617283953</v>
      </c>
      <c r="P85" s="70">
        <f t="shared" si="13"/>
        <v>17.703349282296653</v>
      </c>
      <c r="Q85" s="70">
        <f t="shared" si="14"/>
        <v>17.39130434782609</v>
      </c>
      <c r="R85" s="70">
        <f t="shared" si="15"/>
        <v>17.809523809523807</v>
      </c>
    </row>
    <row r="86" spans="1:18" x14ac:dyDescent="0.2">
      <c r="A86" s="12" t="str">
        <f t="shared" si="16"/>
        <v>C-570304</v>
      </c>
      <c r="B86" s="12" t="str">
        <f t="shared" si="16"/>
        <v>23-MZ3-SU2-Coarse-Dup</v>
      </c>
      <c r="C86" s="12" t="str">
        <f t="shared" si="16"/>
        <v>Sample coordinates are from the middle of the pile sampled.</v>
      </c>
      <c r="D86" s="70">
        <f t="shared" si="1"/>
        <v>238.38709677419357</v>
      </c>
      <c r="E86" s="70">
        <f t="shared" si="2"/>
        <v>184.40594059405939</v>
      </c>
      <c r="F86" s="70">
        <f t="shared" si="3"/>
        <v>146.55737704918033</v>
      </c>
      <c r="G86" s="70">
        <f t="shared" si="4"/>
        <v>100.66666666666667</v>
      </c>
      <c r="H86" s="70">
        <f t="shared" si="5"/>
        <v>46.666666666666664</v>
      </c>
      <c r="I86" s="70">
        <f t="shared" si="6"/>
        <v>21.496598639455783</v>
      </c>
      <c r="J86" s="70">
        <f t="shared" si="7"/>
        <v>26.795366795366796</v>
      </c>
      <c r="K86" s="70">
        <f t="shared" si="8"/>
        <v>19.19831223628692</v>
      </c>
      <c r="L86" s="70">
        <f t="shared" si="9"/>
        <v>15.248447204968944</v>
      </c>
      <c r="M86" s="70">
        <f t="shared" si="10"/>
        <v>14.206128133704736</v>
      </c>
      <c r="N86" s="70">
        <f t="shared" si="11"/>
        <v>13.285714285714286</v>
      </c>
      <c r="O86" s="70">
        <f t="shared" si="12"/>
        <v>12.345679012345681</v>
      </c>
      <c r="P86" s="70">
        <f t="shared" si="13"/>
        <v>12.440191387559809</v>
      </c>
      <c r="Q86" s="70">
        <f t="shared" si="14"/>
        <v>12.732919254658384</v>
      </c>
      <c r="R86" s="70">
        <f t="shared" si="15"/>
        <v>13.761904761904761</v>
      </c>
    </row>
    <row r="87" spans="1:18" x14ac:dyDescent="0.2">
      <c r="A87" s="12" t="str">
        <f t="shared" si="16"/>
        <v>C-570305</v>
      </c>
      <c r="B87" s="12" t="str">
        <f t="shared" si="16"/>
        <v>23-SJ1-SU1-Composite1-Fine</v>
      </c>
      <c r="C87" s="12" t="str">
        <f t="shared" si="16"/>
        <v>Sample coordinates are from the middle of the pile sampled.</v>
      </c>
      <c r="D87" s="70">
        <f t="shared" si="1"/>
        <v>41.290322580645167</v>
      </c>
      <c r="E87" s="70">
        <f t="shared" si="2"/>
        <v>30.198019801980195</v>
      </c>
      <c r="F87" s="70">
        <f t="shared" si="3"/>
        <v>23.442622950819672</v>
      </c>
      <c r="G87" s="70">
        <f t="shared" si="4"/>
        <v>17.333333333333336</v>
      </c>
      <c r="H87" s="70">
        <f t="shared" si="5"/>
        <v>10.76923076923077</v>
      </c>
      <c r="I87" s="70">
        <f t="shared" si="6"/>
        <v>9.387755102040817</v>
      </c>
      <c r="J87" s="70">
        <f t="shared" si="7"/>
        <v>6.602316602316602</v>
      </c>
      <c r="K87" s="70">
        <f t="shared" si="8"/>
        <v>5.0632911392405067</v>
      </c>
      <c r="L87" s="70">
        <f t="shared" si="9"/>
        <v>4.2857142857142856</v>
      </c>
      <c r="M87" s="70">
        <f t="shared" si="10"/>
        <v>3.7604456824512535</v>
      </c>
      <c r="N87" s="70">
        <f t="shared" si="11"/>
        <v>3.4761904761904763</v>
      </c>
      <c r="O87" s="70">
        <f t="shared" si="12"/>
        <v>3.3950617283950622</v>
      </c>
      <c r="P87" s="70">
        <f t="shared" si="13"/>
        <v>2.8708133971291865</v>
      </c>
      <c r="Q87" s="70">
        <f t="shared" si="14"/>
        <v>2.7950310559006208</v>
      </c>
      <c r="R87" s="70">
        <f t="shared" si="15"/>
        <v>4.0476190476190474</v>
      </c>
    </row>
    <row r="88" spans="1:18" x14ac:dyDescent="0.2">
      <c r="A88" s="12" t="str">
        <f t="shared" si="16"/>
        <v>C-570306</v>
      </c>
      <c r="B88" s="12" t="str">
        <f t="shared" si="16"/>
        <v>23-SJ1-SU1-Composite1-Coarse</v>
      </c>
      <c r="C88" s="12" t="str">
        <f t="shared" si="16"/>
        <v>Sample coordinates are from the middle of the pile sampled.</v>
      </c>
      <c r="D88" s="70">
        <f t="shared" si="1"/>
        <v>96.451612903225808</v>
      </c>
      <c r="E88" s="70">
        <f t="shared" si="2"/>
        <v>70.668316831683171</v>
      </c>
      <c r="F88" s="70">
        <f t="shared" si="3"/>
        <v>56.885245901639351</v>
      </c>
      <c r="G88" s="70">
        <f t="shared" si="4"/>
        <v>41.333333333333336</v>
      </c>
      <c r="H88" s="70">
        <f t="shared" si="5"/>
        <v>24.102564102564102</v>
      </c>
      <c r="I88" s="70">
        <f t="shared" si="6"/>
        <v>15.238095238095241</v>
      </c>
      <c r="J88" s="70">
        <f t="shared" si="7"/>
        <v>15.019305019305019</v>
      </c>
      <c r="K88" s="70">
        <f t="shared" si="8"/>
        <v>10.970464135021098</v>
      </c>
      <c r="L88" s="70">
        <f t="shared" si="9"/>
        <v>9.8136645962732914</v>
      </c>
      <c r="M88" s="70">
        <f t="shared" si="10"/>
        <v>8.635097493036211</v>
      </c>
      <c r="N88" s="70">
        <f t="shared" si="11"/>
        <v>8.7619047619047628</v>
      </c>
      <c r="O88" s="70">
        <f t="shared" si="12"/>
        <v>8.9506172839506171</v>
      </c>
      <c r="P88" s="70">
        <f t="shared" si="13"/>
        <v>9.0909090909090917</v>
      </c>
      <c r="Q88" s="70">
        <f t="shared" si="14"/>
        <v>8.6956521739130448</v>
      </c>
      <c r="R88" s="70">
        <f t="shared" si="15"/>
        <v>8.8571428571428577</v>
      </c>
    </row>
    <row r="89" spans="1:18" x14ac:dyDescent="0.2">
      <c r="A89" s="12" t="str">
        <f t="shared" si="16"/>
        <v>C-570307</v>
      </c>
      <c r="B89" s="12" t="str">
        <f t="shared" si="16"/>
        <v>23-SJ1-SU1-Composite2-Fine</v>
      </c>
      <c r="C89" s="12" t="str">
        <f t="shared" si="16"/>
        <v>Sample coordinates are from the middle of the pile sampled.</v>
      </c>
      <c r="D89" s="70">
        <f t="shared" si="1"/>
        <v>52.580645161290327</v>
      </c>
      <c r="E89" s="70">
        <f t="shared" si="2"/>
        <v>38.366336633663366</v>
      </c>
      <c r="F89" s="70">
        <f t="shared" si="3"/>
        <v>30.655737704918035</v>
      </c>
      <c r="G89" s="70">
        <f t="shared" si="4"/>
        <v>22</v>
      </c>
      <c r="H89" s="70">
        <f t="shared" si="5"/>
        <v>12.307692307692307</v>
      </c>
      <c r="I89" s="70">
        <f t="shared" si="6"/>
        <v>9.1156462585034017</v>
      </c>
      <c r="J89" s="70">
        <f t="shared" si="7"/>
        <v>8.223938223938223</v>
      </c>
      <c r="K89" s="70">
        <f t="shared" si="8"/>
        <v>5.9071729957805914</v>
      </c>
      <c r="L89" s="70">
        <f t="shared" si="9"/>
        <v>5.0310559006211184</v>
      </c>
      <c r="M89" s="70">
        <f t="shared" si="10"/>
        <v>4.3175487465181055</v>
      </c>
      <c r="N89" s="70">
        <f t="shared" si="11"/>
        <v>4.4285714285714288</v>
      </c>
      <c r="O89" s="70">
        <f t="shared" si="12"/>
        <v>4.0123456790123457</v>
      </c>
      <c r="P89" s="70">
        <f t="shared" si="13"/>
        <v>4.3062200956937806</v>
      </c>
      <c r="Q89" s="70">
        <f t="shared" si="14"/>
        <v>4.0372670807453419</v>
      </c>
      <c r="R89" s="70">
        <f t="shared" si="15"/>
        <v>4.7142857142857144</v>
      </c>
    </row>
    <row r="90" spans="1:18" x14ac:dyDescent="0.2">
      <c r="A90" s="12" t="str">
        <f t="shared" si="16"/>
        <v>C-570308</v>
      </c>
      <c r="B90" s="12" t="str">
        <f t="shared" si="16"/>
        <v>SAR-M.2</v>
      </c>
      <c r="C90" s="12" t="str">
        <f t="shared" si="16"/>
        <v/>
      </c>
      <c r="D90" s="70">
        <f t="shared" si="1"/>
        <v>153.54838709677421</v>
      </c>
      <c r="E90" s="70">
        <f t="shared" si="2"/>
        <v>126.23762376237623</v>
      </c>
      <c r="F90" s="70">
        <f t="shared" si="3"/>
        <v>94.180327868852459</v>
      </c>
      <c r="G90" s="70">
        <f t="shared" si="4"/>
        <v>66.5</v>
      </c>
      <c r="H90" s="70">
        <f t="shared" si="5"/>
        <v>36.92307692307692</v>
      </c>
      <c r="I90" s="70">
        <f t="shared" si="6"/>
        <v>17.95918367346939</v>
      </c>
      <c r="J90" s="70">
        <f t="shared" si="7"/>
        <v>25.135135135135133</v>
      </c>
      <c r="K90" s="70">
        <f t="shared" si="8"/>
        <v>20.675105485232066</v>
      </c>
      <c r="L90" s="70">
        <f t="shared" si="9"/>
        <v>19.285714285714285</v>
      </c>
      <c r="M90" s="70">
        <f t="shared" si="10"/>
        <v>17.548746518105848</v>
      </c>
      <c r="N90" s="70">
        <f t="shared" si="11"/>
        <v>17.714285714285715</v>
      </c>
      <c r="O90" s="70">
        <f t="shared" si="12"/>
        <v>16.97530864197531</v>
      </c>
      <c r="P90" s="70">
        <f t="shared" si="13"/>
        <v>17.703349282296653</v>
      </c>
      <c r="Q90" s="70">
        <f t="shared" si="14"/>
        <v>17.080745341614907</v>
      </c>
      <c r="R90" s="70">
        <f t="shared" si="15"/>
        <v>17.095238095238095</v>
      </c>
    </row>
    <row r="91" spans="1:18" x14ac:dyDescent="0.2">
      <c r="A91" s="12" t="str">
        <f t="shared" si="16"/>
        <v>C-570309</v>
      </c>
      <c r="B91" s="12" t="str">
        <f t="shared" si="16"/>
        <v>23-SJ1-SU1-Composite2-Coarse</v>
      </c>
      <c r="C91" s="12" t="str">
        <f t="shared" si="16"/>
        <v>Sample coordinates are from the middle of the pile sampled.</v>
      </c>
      <c r="D91" s="70">
        <f t="shared" si="1"/>
        <v>116.12903225806451</v>
      </c>
      <c r="E91" s="70">
        <f t="shared" si="2"/>
        <v>82.301980198019791</v>
      </c>
      <c r="F91" s="70">
        <f t="shared" si="3"/>
        <v>65.819672131147541</v>
      </c>
      <c r="G91" s="70">
        <f t="shared" si="4"/>
        <v>46.000000000000007</v>
      </c>
      <c r="H91" s="70">
        <f t="shared" si="5"/>
        <v>26.15384615384615</v>
      </c>
      <c r="I91" s="70">
        <f t="shared" si="6"/>
        <v>15.782312925170068</v>
      </c>
      <c r="J91" s="70">
        <f t="shared" si="7"/>
        <v>16.1003861003861</v>
      </c>
      <c r="K91" s="70">
        <f t="shared" si="8"/>
        <v>12.236286919831223</v>
      </c>
      <c r="L91" s="70">
        <f t="shared" si="9"/>
        <v>10.186335403726707</v>
      </c>
      <c r="M91" s="70">
        <f t="shared" si="10"/>
        <v>9.3314763231197766</v>
      </c>
      <c r="N91" s="70">
        <f t="shared" si="11"/>
        <v>9.3333333333333339</v>
      </c>
      <c r="O91" s="70">
        <f t="shared" si="12"/>
        <v>8.9506172839506171</v>
      </c>
      <c r="P91" s="70">
        <f t="shared" si="13"/>
        <v>9.5693779904306222</v>
      </c>
      <c r="Q91" s="70">
        <f t="shared" si="14"/>
        <v>9.6273291925465845</v>
      </c>
      <c r="R91" s="70">
        <f t="shared" si="15"/>
        <v>9.5238095238095237</v>
      </c>
    </row>
    <row r="92" spans="1:18" x14ac:dyDescent="0.2">
      <c r="A92" s="12" t="str">
        <f t="shared" si="16"/>
        <v>C-570310</v>
      </c>
      <c r="B92" s="12" t="str">
        <f t="shared" si="16"/>
        <v>23-SJ1-SU1-Grab1</v>
      </c>
      <c r="C92" s="12" t="str">
        <f t="shared" si="16"/>
        <v>Sample coordinates are from the middle of the pile sampled.</v>
      </c>
      <c r="D92" s="70">
        <f t="shared" si="1"/>
        <v>40.967741935483872</v>
      </c>
      <c r="E92" s="70">
        <f t="shared" si="2"/>
        <v>28.836633663366335</v>
      </c>
      <c r="F92" s="70">
        <f t="shared" si="3"/>
        <v>22.049180327868854</v>
      </c>
      <c r="G92" s="70">
        <f t="shared" si="4"/>
        <v>15.666666666666668</v>
      </c>
      <c r="H92" s="70">
        <f t="shared" si="5"/>
        <v>8.2051282051282062</v>
      </c>
      <c r="I92" s="70">
        <f t="shared" si="6"/>
        <v>5.850340136054422</v>
      </c>
      <c r="J92" s="70">
        <f t="shared" si="7"/>
        <v>4.8648648648648649</v>
      </c>
      <c r="K92" s="70">
        <f t="shared" si="8"/>
        <v>4.0084388185654012</v>
      </c>
      <c r="L92" s="70">
        <f t="shared" si="9"/>
        <v>4.0372670807453419</v>
      </c>
      <c r="M92" s="70">
        <f t="shared" si="10"/>
        <v>3.8997214484679668</v>
      </c>
      <c r="N92" s="70">
        <f t="shared" si="11"/>
        <v>4.2380952380952381</v>
      </c>
      <c r="O92" s="70">
        <f t="shared" si="12"/>
        <v>4.6296296296296298</v>
      </c>
      <c r="P92" s="70">
        <f t="shared" si="13"/>
        <v>4.7846889952153111</v>
      </c>
      <c r="Q92" s="70">
        <f t="shared" si="14"/>
        <v>4.9689440993788825</v>
      </c>
      <c r="R92" s="70">
        <f t="shared" si="15"/>
        <v>4.1428571428571423</v>
      </c>
    </row>
    <row r="93" spans="1:18" x14ac:dyDescent="0.2">
      <c r="A93" s="12" t="str">
        <f t="shared" si="16"/>
        <v>C-570311</v>
      </c>
      <c r="B93" s="12" t="str">
        <f t="shared" si="16"/>
        <v>23-SJ1-SU1-Grab2</v>
      </c>
      <c r="C93" s="12" t="str">
        <f t="shared" si="16"/>
        <v>Sample coordinates are from the middle of the pile sampled.</v>
      </c>
      <c r="D93" s="70">
        <f t="shared" si="1"/>
        <v>21.612903225806452</v>
      </c>
      <c r="E93" s="70">
        <f t="shared" si="2"/>
        <v>16.089108910891088</v>
      </c>
      <c r="F93" s="70">
        <f t="shared" si="3"/>
        <v>13.688524590163935</v>
      </c>
      <c r="G93" s="70">
        <f t="shared" si="4"/>
        <v>10.166666666666666</v>
      </c>
      <c r="H93" s="70">
        <f t="shared" si="5"/>
        <v>6.1538461538461533</v>
      </c>
      <c r="I93" s="70">
        <f t="shared" si="6"/>
        <v>10.204081632653061</v>
      </c>
      <c r="J93" s="70">
        <f t="shared" si="7"/>
        <v>4.903474903474903</v>
      </c>
      <c r="K93" s="70">
        <f t="shared" si="8"/>
        <v>3.79746835443038</v>
      </c>
      <c r="L93" s="70">
        <f t="shared" si="9"/>
        <v>3.4472049689440998</v>
      </c>
      <c r="M93" s="70">
        <f t="shared" si="10"/>
        <v>2.785515320334262</v>
      </c>
      <c r="N93" s="70">
        <f t="shared" si="11"/>
        <v>2.2857142857142856</v>
      </c>
      <c r="O93" s="70">
        <f t="shared" si="12"/>
        <v>1.8518518518518519</v>
      </c>
      <c r="P93" s="70">
        <f t="shared" si="13"/>
        <v>1.9138755980861246</v>
      </c>
      <c r="Q93" s="70">
        <f t="shared" si="14"/>
        <v>1.8633540372670807</v>
      </c>
      <c r="R93" s="70">
        <f t="shared" si="15"/>
        <v>3.2857142857142856</v>
      </c>
    </row>
    <row r="94" spans="1:18" x14ac:dyDescent="0.2">
      <c r="A94" s="12" t="str">
        <f t="shared" si="16"/>
        <v>C-570312</v>
      </c>
      <c r="B94" s="12" t="str">
        <f t="shared" si="16"/>
        <v>23-SJ2-SU1-Composite-Fine</v>
      </c>
      <c r="C94" s="12" t="str">
        <f t="shared" si="16"/>
        <v>Sample coordinates are from the middle of the pile sampled.</v>
      </c>
      <c r="D94" s="70">
        <f t="shared" si="1"/>
        <v>137.41935483870969</v>
      </c>
      <c r="E94" s="70">
        <f t="shared" si="2"/>
        <v>95.544554455445535</v>
      </c>
      <c r="F94" s="70">
        <f t="shared" si="3"/>
        <v>73.852459016393439</v>
      </c>
      <c r="G94" s="70">
        <f t="shared" si="4"/>
        <v>51.166666666666664</v>
      </c>
      <c r="H94" s="70">
        <f t="shared" si="5"/>
        <v>26.15384615384615</v>
      </c>
      <c r="I94" s="70">
        <f t="shared" si="6"/>
        <v>15.782312925170068</v>
      </c>
      <c r="J94" s="70">
        <f t="shared" si="7"/>
        <v>12.972972972972972</v>
      </c>
      <c r="K94" s="70">
        <f t="shared" si="8"/>
        <v>9.4936708860759502</v>
      </c>
      <c r="L94" s="70">
        <f t="shared" si="9"/>
        <v>8.695652173913043</v>
      </c>
      <c r="M94" s="70">
        <f t="shared" si="10"/>
        <v>8.0779944289693582</v>
      </c>
      <c r="N94" s="70">
        <f t="shared" si="11"/>
        <v>7.8095238095238093</v>
      </c>
      <c r="O94" s="70">
        <f t="shared" si="12"/>
        <v>7.7160493827160499</v>
      </c>
      <c r="P94" s="70">
        <f t="shared" si="13"/>
        <v>8.133971291866029</v>
      </c>
      <c r="Q94" s="70">
        <f t="shared" si="14"/>
        <v>8.0745341614906838</v>
      </c>
      <c r="R94" s="70">
        <f t="shared" si="15"/>
        <v>8.428571428571427</v>
      </c>
    </row>
    <row r="95" spans="1:18" x14ac:dyDescent="0.2">
      <c r="A95" s="12" t="str">
        <f t="shared" si="16"/>
        <v>C-570313</v>
      </c>
      <c r="B95" s="12" t="str">
        <f t="shared" si="16"/>
        <v>23-SJ2-SU1-Composite-Coarse</v>
      </c>
      <c r="C95" s="12" t="str">
        <f t="shared" si="16"/>
        <v>Sample coordinates are from the middle of the pile sampled.</v>
      </c>
      <c r="D95" s="70">
        <f t="shared" si="1"/>
        <v>131.61290322580643</v>
      </c>
      <c r="E95" s="70">
        <f t="shared" si="2"/>
        <v>92.945544554455438</v>
      </c>
      <c r="F95" s="70">
        <f t="shared" si="3"/>
        <v>71.229508196721312</v>
      </c>
      <c r="G95" s="70">
        <f t="shared" si="4"/>
        <v>50</v>
      </c>
      <c r="H95" s="70">
        <f t="shared" si="5"/>
        <v>26.15384615384615</v>
      </c>
      <c r="I95" s="70">
        <f t="shared" si="6"/>
        <v>14.557823129251702</v>
      </c>
      <c r="J95" s="70">
        <f t="shared" si="7"/>
        <v>13.011583011583012</v>
      </c>
      <c r="K95" s="70">
        <f t="shared" si="8"/>
        <v>9.071729957805907</v>
      </c>
      <c r="L95" s="70">
        <f t="shared" si="9"/>
        <v>8.4782608695652169</v>
      </c>
      <c r="M95" s="70">
        <f t="shared" si="10"/>
        <v>7.7994428969359335</v>
      </c>
      <c r="N95" s="70">
        <f t="shared" si="11"/>
        <v>8.0476190476190474</v>
      </c>
      <c r="O95" s="70">
        <f t="shared" si="12"/>
        <v>8.0246913580246915</v>
      </c>
      <c r="P95" s="70">
        <f t="shared" si="13"/>
        <v>7.6555023923444985</v>
      </c>
      <c r="Q95" s="70">
        <f t="shared" si="14"/>
        <v>8.0745341614906838</v>
      </c>
      <c r="R95" s="70">
        <f t="shared" si="15"/>
        <v>8.0952380952380949</v>
      </c>
    </row>
    <row r="96" spans="1:18" x14ac:dyDescent="0.2">
      <c r="A96" s="12" t="str">
        <f t="shared" si="16"/>
        <v>C-570314</v>
      </c>
      <c r="B96" s="12" t="str">
        <f t="shared" si="16"/>
        <v>23-SJ2-SU2-Composite-Fine</v>
      </c>
      <c r="C96" s="12" t="str">
        <f t="shared" si="16"/>
        <v>Sample coordinates are from the middle of the pile sampled.</v>
      </c>
      <c r="D96" s="70">
        <f t="shared" si="1"/>
        <v>152.25806451612905</v>
      </c>
      <c r="E96" s="70">
        <f t="shared" si="2"/>
        <v>110.64356435643565</v>
      </c>
      <c r="F96" s="70">
        <f t="shared" si="3"/>
        <v>84.672131147540981</v>
      </c>
      <c r="G96" s="70">
        <f t="shared" si="4"/>
        <v>58.500000000000007</v>
      </c>
      <c r="H96" s="70">
        <f t="shared" si="5"/>
        <v>30.256410256410255</v>
      </c>
      <c r="I96" s="70">
        <f t="shared" si="6"/>
        <v>16.73469387755102</v>
      </c>
      <c r="J96" s="70">
        <f t="shared" si="7"/>
        <v>16.138996138996138</v>
      </c>
      <c r="K96" s="70">
        <f t="shared" si="8"/>
        <v>11.603375527426161</v>
      </c>
      <c r="L96" s="70">
        <f t="shared" si="9"/>
        <v>10.403726708074535</v>
      </c>
      <c r="M96" s="70">
        <f t="shared" si="10"/>
        <v>9.3314763231197766</v>
      </c>
      <c r="N96" s="70">
        <f t="shared" si="11"/>
        <v>9.1904761904761898</v>
      </c>
      <c r="O96" s="70">
        <f t="shared" si="12"/>
        <v>8.9506172839506171</v>
      </c>
      <c r="P96" s="70">
        <f t="shared" si="13"/>
        <v>9.0909090909090917</v>
      </c>
      <c r="Q96" s="70">
        <f t="shared" si="14"/>
        <v>9.0062111801242235</v>
      </c>
      <c r="R96" s="70">
        <f t="shared" si="15"/>
        <v>9.8095238095238102</v>
      </c>
    </row>
    <row r="97" spans="1:18" x14ac:dyDescent="0.2">
      <c r="A97" s="12" t="str">
        <f t="shared" si="16"/>
        <v>C-570315</v>
      </c>
      <c r="B97" s="12" t="str">
        <f t="shared" si="16"/>
        <v>23-SJ2-SU2-Composite-Coarse</v>
      </c>
      <c r="C97" s="12" t="str">
        <f t="shared" si="16"/>
        <v>Sample coordinates are from the middle of the pile sampled.</v>
      </c>
      <c r="D97" s="70">
        <f t="shared" si="1"/>
        <v>143.54838709677421</v>
      </c>
      <c r="E97" s="70">
        <f t="shared" si="2"/>
        <v>104.95049504950494</v>
      </c>
      <c r="F97" s="70">
        <f t="shared" si="3"/>
        <v>82.622950819672127</v>
      </c>
      <c r="G97" s="70">
        <f t="shared" si="4"/>
        <v>56.5</v>
      </c>
      <c r="H97" s="70">
        <f t="shared" si="5"/>
        <v>29.743589743589741</v>
      </c>
      <c r="I97" s="70">
        <f t="shared" si="6"/>
        <v>16.598639455782312</v>
      </c>
      <c r="J97" s="70">
        <f t="shared" si="7"/>
        <v>15.907335907335908</v>
      </c>
      <c r="K97" s="70">
        <f t="shared" si="8"/>
        <v>11.392405063291141</v>
      </c>
      <c r="L97" s="70">
        <f t="shared" si="9"/>
        <v>9.7515527950310563</v>
      </c>
      <c r="M97" s="70">
        <f t="shared" si="10"/>
        <v>9.1922005571030638</v>
      </c>
      <c r="N97" s="70">
        <f t="shared" si="11"/>
        <v>9.3333333333333339</v>
      </c>
      <c r="O97" s="70">
        <f t="shared" si="12"/>
        <v>8.6419753086419764</v>
      </c>
      <c r="P97" s="70">
        <f t="shared" si="13"/>
        <v>9.0909090909090917</v>
      </c>
      <c r="Q97" s="70">
        <f t="shared" si="14"/>
        <v>8.6956521739130448</v>
      </c>
      <c r="R97" s="70">
        <f t="shared" si="15"/>
        <v>9.5238095238095237</v>
      </c>
    </row>
    <row r="98" spans="1:18" x14ac:dyDescent="0.2">
      <c r="A98" s="12" t="str">
        <f t="shared" ref="A98:C113" si="17">+A40</f>
        <v>C-570316</v>
      </c>
      <c r="B98" s="12" t="str">
        <f t="shared" si="17"/>
        <v>23-MZ2-SU1-CoarseDUP</v>
      </c>
      <c r="C98" s="12" t="str">
        <f t="shared" si="17"/>
        <v/>
      </c>
      <c r="D98" s="70">
        <f t="shared" si="1"/>
        <v>163.87096774193549</v>
      </c>
      <c r="E98" s="70">
        <f t="shared" si="2"/>
        <v>127.47524752475246</v>
      </c>
      <c r="F98" s="70">
        <f t="shared" si="3"/>
        <v>103.11475409836066</v>
      </c>
      <c r="G98" s="70">
        <f t="shared" si="4"/>
        <v>73.333333333333343</v>
      </c>
      <c r="H98" s="70">
        <f t="shared" si="5"/>
        <v>41.025641025641022</v>
      </c>
      <c r="I98" s="70">
        <f t="shared" si="6"/>
        <v>15.918367346938776</v>
      </c>
      <c r="J98" s="70">
        <f t="shared" si="7"/>
        <v>23.822393822393821</v>
      </c>
      <c r="K98" s="70">
        <f t="shared" si="8"/>
        <v>17.510548523206751</v>
      </c>
      <c r="L98" s="70">
        <f t="shared" si="9"/>
        <v>15.217391304347826</v>
      </c>
      <c r="M98" s="70">
        <f t="shared" si="10"/>
        <v>14.066852367688021</v>
      </c>
      <c r="N98" s="70">
        <f t="shared" si="11"/>
        <v>13.80952380952381</v>
      </c>
      <c r="O98" s="70">
        <f t="shared" si="12"/>
        <v>12.962962962962964</v>
      </c>
      <c r="P98" s="70">
        <f t="shared" si="13"/>
        <v>13.875598086124402</v>
      </c>
      <c r="Q98" s="70">
        <f t="shared" si="14"/>
        <v>13.664596273291925</v>
      </c>
      <c r="R98" s="70">
        <f t="shared" si="15"/>
        <v>14.19047619047619</v>
      </c>
    </row>
    <row r="99" spans="1:18" x14ac:dyDescent="0.2">
      <c r="A99" s="12" t="str">
        <f t="shared" si="17"/>
        <v>C-570317</v>
      </c>
      <c r="B99" s="12" t="str">
        <f t="shared" si="17"/>
        <v>23-SJ2-SU2-Grab</v>
      </c>
      <c r="C99" s="12" t="str">
        <f t="shared" si="17"/>
        <v>Sample coordinates are from the middle of the pile sampled.</v>
      </c>
      <c r="D99" s="70">
        <f t="shared" si="1"/>
        <v>58.70967741935484</v>
      </c>
      <c r="E99" s="70">
        <f t="shared" si="2"/>
        <v>42.32673267326733</v>
      </c>
      <c r="F99" s="70">
        <f t="shared" si="3"/>
        <v>33.278688524590159</v>
      </c>
      <c r="G99" s="70">
        <f t="shared" si="4"/>
        <v>23.166666666666668</v>
      </c>
      <c r="H99" s="70">
        <f t="shared" si="5"/>
        <v>17.948717948717949</v>
      </c>
      <c r="I99" s="70">
        <f t="shared" si="6"/>
        <v>8.4353741496598644</v>
      </c>
      <c r="J99" s="70">
        <f t="shared" si="7"/>
        <v>7.1428571428571432</v>
      </c>
      <c r="K99" s="70">
        <f t="shared" si="8"/>
        <v>5.2742616033755274</v>
      </c>
      <c r="L99" s="70">
        <f t="shared" si="9"/>
        <v>4.5962732919254661</v>
      </c>
      <c r="M99" s="70">
        <f t="shared" si="10"/>
        <v>4.0389972144846791</v>
      </c>
      <c r="N99" s="70">
        <f t="shared" si="11"/>
        <v>4.1428571428571432</v>
      </c>
      <c r="O99" s="70">
        <f t="shared" si="12"/>
        <v>3.7037037037037037</v>
      </c>
      <c r="P99" s="70">
        <f t="shared" si="13"/>
        <v>3.8277511961722492</v>
      </c>
      <c r="Q99" s="70">
        <f t="shared" si="14"/>
        <v>3.4161490683229814</v>
      </c>
      <c r="R99" s="70">
        <f t="shared" si="15"/>
        <v>4.3809523809523805</v>
      </c>
    </row>
    <row r="100" spans="1:18" x14ac:dyDescent="0.2">
      <c r="A100" s="12" t="str">
        <f t="shared" si="17"/>
        <v>C-570318</v>
      </c>
      <c r="B100" s="12" t="str">
        <f t="shared" si="17"/>
        <v>23-SJ3-SU1-Composite-Fine</v>
      </c>
      <c r="C100" s="12" t="str">
        <f t="shared" si="17"/>
        <v>Sample coordinates are from the middle of the pile sampled.</v>
      </c>
      <c r="D100" s="70">
        <f t="shared" si="1"/>
        <v>170.96774193548387</v>
      </c>
      <c r="E100" s="70">
        <f t="shared" si="2"/>
        <v>123.76237623762376</v>
      </c>
      <c r="F100" s="70">
        <f t="shared" si="3"/>
        <v>97.377049180327873</v>
      </c>
      <c r="G100" s="70">
        <f t="shared" si="4"/>
        <v>68.166666666666671</v>
      </c>
      <c r="H100" s="70">
        <f t="shared" si="5"/>
        <v>33.846153846153847</v>
      </c>
      <c r="I100" s="70">
        <f t="shared" si="6"/>
        <v>14.829931972789117</v>
      </c>
      <c r="J100" s="70">
        <f t="shared" si="7"/>
        <v>17.451737451737451</v>
      </c>
      <c r="K100" s="70">
        <f t="shared" si="8"/>
        <v>11.814345991561183</v>
      </c>
      <c r="L100" s="70">
        <f t="shared" si="9"/>
        <v>11.335403726708075</v>
      </c>
      <c r="M100" s="70">
        <f t="shared" si="10"/>
        <v>10.167130919220055</v>
      </c>
      <c r="N100" s="70">
        <f t="shared" si="11"/>
        <v>10.380952380952381</v>
      </c>
      <c r="O100" s="70">
        <f t="shared" si="12"/>
        <v>10.802469135802468</v>
      </c>
      <c r="P100" s="70">
        <f t="shared" si="13"/>
        <v>11.483253588516746</v>
      </c>
      <c r="Q100" s="70">
        <f t="shared" si="14"/>
        <v>12.111801242236025</v>
      </c>
      <c r="R100" s="70">
        <f t="shared" si="15"/>
        <v>10.285714285714286</v>
      </c>
    </row>
    <row r="101" spans="1:18" x14ac:dyDescent="0.2">
      <c r="A101" s="12" t="str">
        <f t="shared" si="17"/>
        <v>C-570319</v>
      </c>
      <c r="B101" s="12" t="str">
        <f t="shared" si="17"/>
        <v>23-SJ3-SU1-Composite-Coarse</v>
      </c>
      <c r="C101" s="12" t="str">
        <f t="shared" si="17"/>
        <v>Sample coordinates are from the middle of the pile sampled.</v>
      </c>
      <c r="D101" s="70">
        <f t="shared" si="1"/>
        <v>139.67741935483869</v>
      </c>
      <c r="E101" s="70">
        <f t="shared" si="2"/>
        <v>100.24752475247524</v>
      </c>
      <c r="F101" s="70">
        <f t="shared" si="3"/>
        <v>77.786885245901644</v>
      </c>
      <c r="G101" s="70">
        <f t="shared" si="4"/>
        <v>55.5</v>
      </c>
      <c r="H101" s="70">
        <f t="shared" si="5"/>
        <v>28.205128205128204</v>
      </c>
      <c r="I101" s="70">
        <f t="shared" si="6"/>
        <v>13.741496598639456</v>
      </c>
      <c r="J101" s="70">
        <f t="shared" si="7"/>
        <v>15.250965250965251</v>
      </c>
      <c r="K101" s="70">
        <f t="shared" si="8"/>
        <v>10.759493670886076</v>
      </c>
      <c r="L101" s="70">
        <f t="shared" si="9"/>
        <v>10.341614906832298</v>
      </c>
      <c r="M101" s="70">
        <f t="shared" si="10"/>
        <v>10.027855153203342</v>
      </c>
      <c r="N101" s="70">
        <f t="shared" si="11"/>
        <v>10.238095238095237</v>
      </c>
      <c r="O101" s="70">
        <f t="shared" si="12"/>
        <v>9.8765432098765444</v>
      </c>
      <c r="P101" s="70">
        <f t="shared" si="13"/>
        <v>11.004784688995215</v>
      </c>
      <c r="Q101" s="70">
        <f t="shared" si="14"/>
        <v>11.490683229813664</v>
      </c>
      <c r="R101" s="70">
        <f t="shared" si="15"/>
        <v>10.238095238095237</v>
      </c>
    </row>
    <row r="102" spans="1:18" x14ac:dyDescent="0.2">
      <c r="A102" s="12" t="str">
        <f t="shared" si="17"/>
        <v>C-570320</v>
      </c>
      <c r="B102" s="12" t="str">
        <f t="shared" si="17"/>
        <v>23-SJ4-SU1-Composite-Fine</v>
      </c>
      <c r="C102" s="12" t="str">
        <f t="shared" si="17"/>
        <v>Sample coordinates are from the middle of the pile sampled.</v>
      </c>
      <c r="D102" s="70">
        <f t="shared" si="1"/>
        <v>68.064516129032256</v>
      </c>
      <c r="E102" s="70">
        <f t="shared" si="2"/>
        <v>48.019801980198011</v>
      </c>
      <c r="F102" s="70">
        <f t="shared" si="3"/>
        <v>36.967213114754095</v>
      </c>
      <c r="G102" s="70">
        <f t="shared" si="4"/>
        <v>26.333333333333336</v>
      </c>
      <c r="H102" s="70">
        <f t="shared" si="5"/>
        <v>14.87179487179487</v>
      </c>
      <c r="I102" s="70">
        <f t="shared" si="6"/>
        <v>8.979591836734695</v>
      </c>
      <c r="J102" s="70">
        <f t="shared" si="7"/>
        <v>9.806949806949806</v>
      </c>
      <c r="K102" s="70">
        <f t="shared" si="8"/>
        <v>6.9620253164556969</v>
      </c>
      <c r="L102" s="70">
        <f t="shared" si="9"/>
        <v>6.5217391304347831</v>
      </c>
      <c r="M102" s="70">
        <f t="shared" si="10"/>
        <v>5.5710306406685239</v>
      </c>
      <c r="N102" s="70">
        <f t="shared" si="11"/>
        <v>5.4761904761904763</v>
      </c>
      <c r="O102" s="70">
        <f t="shared" si="12"/>
        <v>5.8641975308641978</v>
      </c>
      <c r="P102" s="70">
        <f t="shared" si="13"/>
        <v>5.741626794258373</v>
      </c>
      <c r="Q102" s="70">
        <f t="shared" si="14"/>
        <v>5.9006211180124222</v>
      </c>
      <c r="R102" s="70">
        <f t="shared" si="15"/>
        <v>5.7619047619047619</v>
      </c>
    </row>
    <row r="103" spans="1:18" x14ac:dyDescent="0.2">
      <c r="A103" s="12" t="str">
        <f t="shared" si="17"/>
        <v>C-570321</v>
      </c>
      <c r="B103" s="12" t="str">
        <f t="shared" si="17"/>
        <v>SAR-H</v>
      </c>
      <c r="C103" s="12" t="str">
        <f t="shared" si="17"/>
        <v/>
      </c>
      <c r="D103" s="70">
        <f t="shared" si="1"/>
        <v>149.03225806451613</v>
      </c>
      <c r="E103" s="70">
        <f t="shared" si="2"/>
        <v>114.10891089108911</v>
      </c>
      <c r="F103" s="70">
        <f t="shared" si="3"/>
        <v>86.311475409836063</v>
      </c>
      <c r="G103" s="70">
        <f t="shared" si="4"/>
        <v>60</v>
      </c>
      <c r="H103" s="70">
        <f t="shared" si="5"/>
        <v>32.820512820512825</v>
      </c>
      <c r="I103" s="70">
        <f t="shared" si="6"/>
        <v>16.598639455782312</v>
      </c>
      <c r="J103" s="70">
        <f t="shared" si="7"/>
        <v>20.965250965250963</v>
      </c>
      <c r="K103" s="70">
        <f t="shared" si="8"/>
        <v>16.033755274261605</v>
      </c>
      <c r="L103" s="70">
        <f t="shared" si="9"/>
        <v>14.130434782608695</v>
      </c>
      <c r="M103" s="70">
        <f t="shared" si="10"/>
        <v>12.952646239554317</v>
      </c>
      <c r="N103" s="70">
        <f t="shared" si="11"/>
        <v>13.047619047619049</v>
      </c>
      <c r="O103" s="70">
        <f t="shared" si="12"/>
        <v>12.345679012345681</v>
      </c>
      <c r="P103" s="70">
        <f t="shared" si="13"/>
        <v>13.39712918660287</v>
      </c>
      <c r="Q103" s="70">
        <f t="shared" si="14"/>
        <v>12.732919254658384</v>
      </c>
      <c r="R103" s="70">
        <f t="shared" si="15"/>
        <v>12.857142857142856</v>
      </c>
    </row>
    <row r="104" spans="1:18" x14ac:dyDescent="0.2">
      <c r="A104" s="12">
        <f t="shared" si="17"/>
        <v>0</v>
      </c>
      <c r="B104" s="12">
        <f t="shared" si="17"/>
        <v>0</v>
      </c>
      <c r="C104" s="12">
        <f t="shared" si="17"/>
        <v>0</v>
      </c>
      <c r="D104" s="70">
        <f t="shared" si="1"/>
        <v>0</v>
      </c>
      <c r="E104" s="70">
        <f t="shared" si="2"/>
        <v>0</v>
      </c>
      <c r="F104" s="70">
        <f t="shared" si="3"/>
        <v>0</v>
      </c>
      <c r="G104" s="70">
        <f t="shared" si="4"/>
        <v>0</v>
      </c>
      <c r="H104" s="70">
        <f t="shared" si="5"/>
        <v>0</v>
      </c>
      <c r="I104" s="70">
        <f t="shared" si="6"/>
        <v>0</v>
      </c>
      <c r="J104" s="70">
        <f t="shared" si="7"/>
        <v>0</v>
      </c>
      <c r="K104" s="70">
        <f t="shared" si="8"/>
        <v>0</v>
      </c>
      <c r="L104" s="70">
        <f t="shared" si="9"/>
        <v>0</v>
      </c>
      <c r="M104" s="70">
        <f t="shared" si="10"/>
        <v>0</v>
      </c>
      <c r="N104" s="70">
        <f t="shared" si="11"/>
        <v>0</v>
      </c>
      <c r="O104" s="70">
        <f t="shared" si="12"/>
        <v>0</v>
      </c>
      <c r="P104" s="70">
        <f t="shared" si="13"/>
        <v>0</v>
      </c>
      <c r="Q104" s="70">
        <f t="shared" si="14"/>
        <v>0</v>
      </c>
      <c r="R104" s="70">
        <f t="shared" si="15"/>
        <v>0</v>
      </c>
    </row>
    <row r="105" spans="1:18" x14ac:dyDescent="0.2">
      <c r="A105" s="12">
        <f t="shared" si="17"/>
        <v>0</v>
      </c>
      <c r="B105" s="12">
        <f t="shared" si="17"/>
        <v>0</v>
      </c>
      <c r="C105" s="12">
        <f t="shared" si="17"/>
        <v>0</v>
      </c>
      <c r="D105" s="70">
        <f t="shared" si="1"/>
        <v>0</v>
      </c>
      <c r="E105" s="70">
        <f t="shared" si="2"/>
        <v>0</v>
      </c>
      <c r="F105" s="70">
        <f t="shared" si="3"/>
        <v>0</v>
      </c>
      <c r="G105" s="70">
        <f t="shared" si="4"/>
        <v>0</v>
      </c>
      <c r="H105" s="70">
        <f t="shared" si="5"/>
        <v>0</v>
      </c>
      <c r="I105" s="70">
        <f t="shared" si="6"/>
        <v>0</v>
      </c>
      <c r="J105" s="70">
        <f t="shared" si="7"/>
        <v>0</v>
      </c>
      <c r="K105" s="70">
        <f t="shared" si="8"/>
        <v>0</v>
      </c>
      <c r="L105" s="70">
        <f t="shared" si="9"/>
        <v>0</v>
      </c>
      <c r="M105" s="70">
        <f t="shared" si="10"/>
        <v>0</v>
      </c>
      <c r="N105" s="70">
        <f t="shared" si="11"/>
        <v>0</v>
      </c>
      <c r="O105" s="70">
        <f t="shared" si="12"/>
        <v>0</v>
      </c>
      <c r="P105" s="70">
        <f t="shared" si="13"/>
        <v>0</v>
      </c>
      <c r="Q105" s="70">
        <f t="shared" si="14"/>
        <v>0</v>
      </c>
      <c r="R105" s="70">
        <f t="shared" si="15"/>
        <v>0</v>
      </c>
    </row>
    <row r="106" spans="1:18" x14ac:dyDescent="0.2">
      <c r="A106" s="12">
        <f t="shared" si="17"/>
        <v>0</v>
      </c>
      <c r="B106" s="12">
        <f t="shared" si="17"/>
        <v>0</v>
      </c>
      <c r="C106" s="12">
        <f t="shared" si="17"/>
        <v>0</v>
      </c>
      <c r="D106" s="70">
        <f t="shared" si="1"/>
        <v>0</v>
      </c>
      <c r="E106" s="70">
        <f t="shared" si="2"/>
        <v>0</v>
      </c>
      <c r="F106" s="70">
        <f t="shared" si="3"/>
        <v>0</v>
      </c>
      <c r="G106" s="70">
        <f t="shared" si="4"/>
        <v>0</v>
      </c>
      <c r="H106" s="70">
        <f t="shared" si="5"/>
        <v>0</v>
      </c>
      <c r="I106" s="70">
        <f t="shared" si="6"/>
        <v>0</v>
      </c>
      <c r="J106" s="70">
        <f t="shared" si="7"/>
        <v>0</v>
      </c>
      <c r="K106" s="70">
        <f t="shared" si="8"/>
        <v>0</v>
      </c>
      <c r="L106" s="70">
        <f t="shared" si="9"/>
        <v>0</v>
      </c>
      <c r="M106" s="70">
        <f t="shared" si="10"/>
        <v>0</v>
      </c>
      <c r="N106" s="70">
        <f t="shared" si="11"/>
        <v>0</v>
      </c>
      <c r="O106" s="70">
        <f t="shared" si="12"/>
        <v>0</v>
      </c>
      <c r="P106" s="70">
        <f t="shared" si="13"/>
        <v>0</v>
      </c>
      <c r="Q106" s="70">
        <f t="shared" si="14"/>
        <v>0</v>
      </c>
      <c r="R106" s="70">
        <f t="shared" si="15"/>
        <v>0</v>
      </c>
    </row>
    <row r="107" spans="1:18" x14ac:dyDescent="0.2">
      <c r="A107" s="12">
        <f t="shared" si="17"/>
        <v>0</v>
      </c>
      <c r="B107" s="12">
        <f t="shared" si="17"/>
        <v>0</v>
      </c>
      <c r="C107" s="12">
        <f t="shared" si="17"/>
        <v>0</v>
      </c>
      <c r="D107" s="70">
        <f t="shared" si="1"/>
        <v>0</v>
      </c>
      <c r="E107" s="70">
        <f t="shared" si="2"/>
        <v>0</v>
      </c>
      <c r="F107" s="70">
        <f t="shared" si="3"/>
        <v>0</v>
      </c>
      <c r="G107" s="70">
        <f t="shared" si="4"/>
        <v>0</v>
      </c>
      <c r="H107" s="70">
        <f t="shared" si="5"/>
        <v>0</v>
      </c>
      <c r="I107" s="70">
        <f t="shared" si="6"/>
        <v>0</v>
      </c>
      <c r="J107" s="70">
        <f t="shared" si="7"/>
        <v>0</v>
      </c>
      <c r="K107" s="70">
        <f t="shared" si="8"/>
        <v>0</v>
      </c>
      <c r="L107" s="70">
        <f t="shared" si="9"/>
        <v>0</v>
      </c>
      <c r="M107" s="70">
        <f t="shared" si="10"/>
        <v>0</v>
      </c>
      <c r="N107" s="70">
        <f t="shared" si="11"/>
        <v>0</v>
      </c>
      <c r="O107" s="70">
        <f t="shared" si="12"/>
        <v>0</v>
      </c>
      <c r="P107" s="70">
        <f t="shared" si="13"/>
        <v>0</v>
      </c>
      <c r="Q107" s="70">
        <f t="shared" si="14"/>
        <v>0</v>
      </c>
      <c r="R107" s="70">
        <f t="shared" si="15"/>
        <v>0</v>
      </c>
    </row>
    <row r="108" spans="1:18" x14ac:dyDescent="0.2">
      <c r="A108" s="12">
        <f t="shared" si="17"/>
        <v>0</v>
      </c>
      <c r="B108" s="12">
        <f t="shared" si="17"/>
        <v>0</v>
      </c>
      <c r="C108" s="12">
        <f t="shared" si="17"/>
        <v>0</v>
      </c>
      <c r="D108" s="70">
        <f t="shared" si="1"/>
        <v>0</v>
      </c>
      <c r="E108" s="70">
        <f t="shared" si="2"/>
        <v>0</v>
      </c>
      <c r="F108" s="70">
        <f t="shared" si="3"/>
        <v>0</v>
      </c>
      <c r="G108" s="70">
        <f t="shared" si="4"/>
        <v>0</v>
      </c>
      <c r="H108" s="70">
        <f t="shared" si="5"/>
        <v>0</v>
      </c>
      <c r="I108" s="70">
        <f t="shared" si="6"/>
        <v>0</v>
      </c>
      <c r="J108" s="70">
        <f t="shared" si="7"/>
        <v>0</v>
      </c>
      <c r="K108" s="70">
        <f t="shared" si="8"/>
        <v>0</v>
      </c>
      <c r="L108" s="70">
        <f t="shared" si="9"/>
        <v>0</v>
      </c>
      <c r="M108" s="70">
        <f t="shared" si="10"/>
        <v>0</v>
      </c>
      <c r="N108" s="70">
        <f t="shared" si="11"/>
        <v>0</v>
      </c>
      <c r="O108" s="70">
        <f t="shared" si="12"/>
        <v>0</v>
      </c>
      <c r="P108" s="70">
        <f t="shared" si="13"/>
        <v>0</v>
      </c>
      <c r="Q108" s="70">
        <f t="shared" si="14"/>
        <v>0</v>
      </c>
      <c r="R108" s="70">
        <f t="shared" si="15"/>
        <v>0</v>
      </c>
    </row>
    <row r="109" spans="1:18" x14ac:dyDescent="0.2">
      <c r="A109" s="12">
        <f t="shared" si="17"/>
        <v>0</v>
      </c>
      <c r="B109" s="12">
        <f t="shared" si="17"/>
        <v>0</v>
      </c>
      <c r="C109" s="12">
        <f t="shared" si="17"/>
        <v>0</v>
      </c>
      <c r="D109" s="70">
        <f t="shared" si="1"/>
        <v>0</v>
      </c>
      <c r="E109" s="70">
        <f t="shared" si="2"/>
        <v>0</v>
      </c>
      <c r="F109" s="70">
        <f t="shared" si="3"/>
        <v>0</v>
      </c>
      <c r="G109" s="70">
        <f t="shared" si="4"/>
        <v>0</v>
      </c>
      <c r="H109" s="70">
        <f t="shared" si="5"/>
        <v>0</v>
      </c>
      <c r="I109" s="70">
        <f t="shared" si="6"/>
        <v>0</v>
      </c>
      <c r="J109" s="70">
        <f t="shared" si="7"/>
        <v>0</v>
      </c>
      <c r="K109" s="70">
        <f t="shared" si="8"/>
        <v>0</v>
      </c>
      <c r="L109" s="70">
        <f t="shared" si="9"/>
        <v>0</v>
      </c>
      <c r="M109" s="70">
        <f t="shared" si="10"/>
        <v>0</v>
      </c>
      <c r="N109" s="70">
        <f t="shared" si="11"/>
        <v>0</v>
      </c>
      <c r="O109" s="70">
        <f t="shared" si="12"/>
        <v>0</v>
      </c>
      <c r="P109" s="70">
        <f t="shared" si="13"/>
        <v>0</v>
      </c>
      <c r="Q109" s="70">
        <f t="shared" si="14"/>
        <v>0</v>
      </c>
      <c r="R109" s="70">
        <f t="shared" si="15"/>
        <v>0</v>
      </c>
    </row>
    <row r="110" spans="1:18" x14ac:dyDescent="0.2">
      <c r="A110" s="12">
        <f t="shared" si="17"/>
        <v>0</v>
      </c>
      <c r="B110" s="12">
        <f t="shared" si="17"/>
        <v>0</v>
      </c>
      <c r="C110" s="12">
        <f t="shared" si="17"/>
        <v>0</v>
      </c>
      <c r="D110" s="70">
        <f t="shared" si="1"/>
        <v>0</v>
      </c>
      <c r="E110" s="70">
        <f t="shared" si="2"/>
        <v>0</v>
      </c>
      <c r="F110" s="70">
        <f t="shared" si="3"/>
        <v>0</v>
      </c>
      <c r="G110" s="70">
        <f t="shared" si="4"/>
        <v>0</v>
      </c>
      <c r="H110" s="70">
        <f t="shared" si="5"/>
        <v>0</v>
      </c>
      <c r="I110" s="70">
        <f t="shared" si="6"/>
        <v>0</v>
      </c>
      <c r="J110" s="70">
        <f t="shared" si="7"/>
        <v>0</v>
      </c>
      <c r="K110" s="70">
        <f t="shared" si="8"/>
        <v>0</v>
      </c>
      <c r="L110" s="70">
        <f t="shared" si="9"/>
        <v>0</v>
      </c>
      <c r="M110" s="70">
        <f t="shared" si="10"/>
        <v>0</v>
      </c>
      <c r="N110" s="70">
        <f t="shared" si="11"/>
        <v>0</v>
      </c>
      <c r="O110" s="70">
        <f t="shared" si="12"/>
        <v>0</v>
      </c>
      <c r="P110" s="70">
        <f t="shared" si="13"/>
        <v>0</v>
      </c>
      <c r="Q110" s="70">
        <f t="shared" si="14"/>
        <v>0</v>
      </c>
      <c r="R110" s="70">
        <f t="shared" si="15"/>
        <v>0</v>
      </c>
    </row>
    <row r="111" spans="1:18" x14ac:dyDescent="0.2">
      <c r="A111" s="12">
        <f t="shared" si="17"/>
        <v>0</v>
      </c>
      <c r="B111" s="12">
        <f t="shared" si="17"/>
        <v>0</v>
      </c>
      <c r="C111" s="12">
        <f t="shared" si="17"/>
        <v>0</v>
      </c>
      <c r="D111" s="70">
        <f t="shared" si="1"/>
        <v>0</v>
      </c>
      <c r="E111" s="70">
        <f t="shared" si="2"/>
        <v>0</v>
      </c>
      <c r="F111" s="70">
        <f t="shared" si="3"/>
        <v>0</v>
      </c>
      <c r="G111" s="70">
        <f t="shared" si="4"/>
        <v>0</v>
      </c>
      <c r="H111" s="70">
        <f t="shared" si="5"/>
        <v>0</v>
      </c>
      <c r="I111" s="70">
        <f t="shared" si="6"/>
        <v>0</v>
      </c>
      <c r="J111" s="70">
        <f t="shared" si="7"/>
        <v>0</v>
      </c>
      <c r="K111" s="70">
        <f t="shared" si="8"/>
        <v>0</v>
      </c>
      <c r="L111" s="70">
        <f t="shared" si="9"/>
        <v>0</v>
      </c>
      <c r="M111" s="70">
        <f t="shared" si="10"/>
        <v>0</v>
      </c>
      <c r="N111" s="70">
        <f t="shared" si="11"/>
        <v>0</v>
      </c>
      <c r="O111" s="70">
        <f t="shared" si="12"/>
        <v>0</v>
      </c>
      <c r="P111" s="70">
        <f t="shared" si="13"/>
        <v>0</v>
      </c>
      <c r="Q111" s="70">
        <f t="shared" si="14"/>
        <v>0</v>
      </c>
      <c r="R111" s="70">
        <f t="shared" si="15"/>
        <v>0</v>
      </c>
    </row>
    <row r="112" spans="1:18" x14ac:dyDescent="0.2">
      <c r="A112" s="12">
        <f t="shared" si="17"/>
        <v>0</v>
      </c>
      <c r="B112" s="12">
        <f t="shared" si="17"/>
        <v>0</v>
      </c>
      <c r="C112" s="12">
        <f t="shared" si="17"/>
        <v>0</v>
      </c>
      <c r="D112" s="70">
        <f t="shared" si="1"/>
        <v>0</v>
      </c>
      <c r="E112" s="70">
        <f t="shared" si="2"/>
        <v>0</v>
      </c>
      <c r="F112" s="70">
        <f t="shared" si="3"/>
        <v>0</v>
      </c>
      <c r="G112" s="70">
        <f t="shared" si="4"/>
        <v>0</v>
      </c>
      <c r="H112" s="70">
        <f t="shared" si="5"/>
        <v>0</v>
      </c>
      <c r="I112" s="70">
        <f t="shared" si="6"/>
        <v>0</v>
      </c>
      <c r="J112" s="70">
        <f t="shared" si="7"/>
        <v>0</v>
      </c>
      <c r="K112" s="70">
        <f t="shared" si="8"/>
        <v>0</v>
      </c>
      <c r="L112" s="70">
        <f t="shared" si="9"/>
        <v>0</v>
      </c>
      <c r="M112" s="70">
        <f t="shared" si="10"/>
        <v>0</v>
      </c>
      <c r="N112" s="70">
        <f t="shared" si="11"/>
        <v>0</v>
      </c>
      <c r="O112" s="70">
        <f t="shared" si="12"/>
        <v>0</v>
      </c>
      <c r="P112" s="70">
        <f t="shared" si="13"/>
        <v>0</v>
      </c>
      <c r="Q112" s="70">
        <f t="shared" si="14"/>
        <v>0</v>
      </c>
      <c r="R112" s="70">
        <f t="shared" si="15"/>
        <v>0</v>
      </c>
    </row>
    <row r="113" spans="1:18" x14ac:dyDescent="0.2">
      <c r="A113" s="12">
        <f t="shared" si="17"/>
        <v>0</v>
      </c>
      <c r="B113" s="12">
        <f t="shared" si="17"/>
        <v>0</v>
      </c>
      <c r="C113" s="12">
        <f t="shared" si="17"/>
        <v>0</v>
      </c>
      <c r="D113" s="70">
        <f t="shared" si="1"/>
        <v>0</v>
      </c>
      <c r="E113" s="70">
        <f t="shared" si="2"/>
        <v>0</v>
      </c>
      <c r="F113" s="70">
        <f t="shared" si="3"/>
        <v>0</v>
      </c>
      <c r="G113" s="70">
        <f t="shared" si="4"/>
        <v>0</v>
      </c>
      <c r="H113" s="70">
        <f t="shared" si="5"/>
        <v>0</v>
      </c>
      <c r="I113" s="70">
        <f t="shared" si="6"/>
        <v>0</v>
      </c>
      <c r="J113" s="70">
        <f t="shared" si="7"/>
        <v>0</v>
      </c>
      <c r="K113" s="70">
        <f t="shared" si="8"/>
        <v>0</v>
      </c>
      <c r="L113" s="70">
        <f t="shared" si="9"/>
        <v>0</v>
      </c>
      <c r="M113" s="70">
        <f t="shared" si="10"/>
        <v>0</v>
      </c>
      <c r="N113" s="70">
        <f t="shared" si="11"/>
        <v>0</v>
      </c>
      <c r="O113" s="70">
        <f t="shared" si="12"/>
        <v>0</v>
      </c>
      <c r="P113" s="70">
        <f t="shared" si="13"/>
        <v>0</v>
      </c>
      <c r="Q113" s="70">
        <f t="shared" si="14"/>
        <v>0</v>
      </c>
      <c r="R113" s="70">
        <f t="shared" si="15"/>
        <v>0</v>
      </c>
    </row>
    <row r="114" spans="1:18" x14ac:dyDescent="0.2">
      <c r="A114" s="12">
        <f t="shared" ref="A114:C117" si="18">+A56</f>
        <v>0</v>
      </c>
      <c r="B114" s="12">
        <f t="shared" si="18"/>
        <v>0</v>
      </c>
      <c r="C114" s="12">
        <f t="shared" si="18"/>
        <v>0</v>
      </c>
      <c r="D114" s="70">
        <f t="shared" si="1"/>
        <v>0</v>
      </c>
      <c r="E114" s="70">
        <f t="shared" si="2"/>
        <v>0</v>
      </c>
      <c r="F114" s="70">
        <f t="shared" si="3"/>
        <v>0</v>
      </c>
      <c r="G114" s="70">
        <f t="shared" si="4"/>
        <v>0</v>
      </c>
      <c r="H114" s="70">
        <f t="shared" si="5"/>
        <v>0</v>
      </c>
      <c r="I114" s="70">
        <f t="shared" si="6"/>
        <v>0</v>
      </c>
      <c r="J114" s="70">
        <f t="shared" si="7"/>
        <v>0</v>
      </c>
      <c r="K114" s="70">
        <f t="shared" si="8"/>
        <v>0</v>
      </c>
      <c r="L114" s="70">
        <f t="shared" si="9"/>
        <v>0</v>
      </c>
      <c r="M114" s="70">
        <f t="shared" si="10"/>
        <v>0</v>
      </c>
      <c r="N114" s="70">
        <f t="shared" si="11"/>
        <v>0</v>
      </c>
      <c r="O114" s="70">
        <f t="shared" si="12"/>
        <v>0</v>
      </c>
      <c r="P114" s="70">
        <f t="shared" si="13"/>
        <v>0</v>
      </c>
      <c r="Q114" s="70">
        <f t="shared" si="14"/>
        <v>0</v>
      </c>
      <c r="R114" s="70">
        <f t="shared" si="15"/>
        <v>0</v>
      </c>
    </row>
    <row r="115" spans="1:18" x14ac:dyDescent="0.2">
      <c r="A115" s="12">
        <f t="shared" si="18"/>
        <v>0</v>
      </c>
      <c r="B115" s="12">
        <f t="shared" si="18"/>
        <v>0</v>
      </c>
      <c r="C115" s="12">
        <f t="shared" si="18"/>
        <v>0</v>
      </c>
      <c r="D115" s="70">
        <f t="shared" si="1"/>
        <v>0</v>
      </c>
      <c r="E115" s="70">
        <f t="shared" si="2"/>
        <v>0</v>
      </c>
      <c r="F115" s="70">
        <f t="shared" si="3"/>
        <v>0</v>
      </c>
      <c r="G115" s="70">
        <f t="shared" si="4"/>
        <v>0</v>
      </c>
      <c r="H115" s="70">
        <f t="shared" si="5"/>
        <v>0</v>
      </c>
      <c r="I115" s="70">
        <f t="shared" si="6"/>
        <v>0</v>
      </c>
      <c r="J115" s="70">
        <f t="shared" si="7"/>
        <v>0</v>
      </c>
      <c r="K115" s="70">
        <f t="shared" si="8"/>
        <v>0</v>
      </c>
      <c r="L115" s="70">
        <f t="shared" si="9"/>
        <v>0</v>
      </c>
      <c r="M115" s="70">
        <f t="shared" si="10"/>
        <v>0</v>
      </c>
      <c r="N115" s="70">
        <f t="shared" si="11"/>
        <v>0</v>
      </c>
      <c r="O115" s="70">
        <f t="shared" si="12"/>
        <v>0</v>
      </c>
      <c r="P115" s="70">
        <f t="shared" si="13"/>
        <v>0</v>
      </c>
      <c r="Q115" s="70">
        <f t="shared" si="14"/>
        <v>0</v>
      </c>
      <c r="R115" s="70">
        <f t="shared" si="15"/>
        <v>0</v>
      </c>
    </row>
    <row r="116" spans="1:18" x14ac:dyDescent="0.2">
      <c r="A116" s="12">
        <f t="shared" si="18"/>
        <v>0</v>
      </c>
      <c r="B116" s="12">
        <f t="shared" si="18"/>
        <v>0</v>
      </c>
      <c r="C116" s="12">
        <f t="shared" si="18"/>
        <v>0</v>
      </c>
      <c r="D116" s="70">
        <f t="shared" si="1"/>
        <v>0</v>
      </c>
      <c r="E116" s="70">
        <f t="shared" si="2"/>
        <v>0</v>
      </c>
      <c r="F116" s="70">
        <f t="shared" si="3"/>
        <v>0</v>
      </c>
      <c r="G116" s="70">
        <f t="shared" si="4"/>
        <v>0</v>
      </c>
      <c r="H116" s="70">
        <f t="shared" si="5"/>
        <v>0</v>
      </c>
      <c r="I116" s="70">
        <f t="shared" si="6"/>
        <v>0</v>
      </c>
      <c r="J116" s="70">
        <f t="shared" si="7"/>
        <v>0</v>
      </c>
      <c r="K116" s="70">
        <f t="shared" si="8"/>
        <v>0</v>
      </c>
      <c r="L116" s="70">
        <f t="shared" si="9"/>
        <v>0</v>
      </c>
      <c r="M116" s="70">
        <f t="shared" si="10"/>
        <v>0</v>
      </c>
      <c r="N116" s="70">
        <f t="shared" si="11"/>
        <v>0</v>
      </c>
      <c r="O116" s="70">
        <f t="shared" si="12"/>
        <v>0</v>
      </c>
      <c r="P116" s="70">
        <f t="shared" si="13"/>
        <v>0</v>
      </c>
      <c r="Q116" s="70">
        <f t="shared" si="14"/>
        <v>0</v>
      </c>
      <c r="R116" s="70">
        <f t="shared" si="15"/>
        <v>0</v>
      </c>
    </row>
    <row r="117" spans="1:18" x14ac:dyDescent="0.2">
      <c r="A117" s="12">
        <f t="shared" si="18"/>
        <v>0</v>
      </c>
      <c r="B117" s="12">
        <f t="shared" si="18"/>
        <v>0</v>
      </c>
      <c r="C117" s="12">
        <f t="shared" si="18"/>
        <v>0</v>
      </c>
      <c r="D117" s="70">
        <f t="shared" si="1"/>
        <v>0</v>
      </c>
      <c r="E117" s="70">
        <f t="shared" si="2"/>
        <v>0</v>
      </c>
      <c r="F117" s="70">
        <f t="shared" si="3"/>
        <v>0</v>
      </c>
      <c r="G117" s="70">
        <f t="shared" si="4"/>
        <v>0</v>
      </c>
      <c r="H117" s="70">
        <f t="shared" si="5"/>
        <v>0</v>
      </c>
      <c r="I117" s="70">
        <f t="shared" si="6"/>
        <v>0</v>
      </c>
      <c r="J117" s="70">
        <f t="shared" si="7"/>
        <v>0</v>
      </c>
      <c r="K117" s="70">
        <f t="shared" si="8"/>
        <v>0</v>
      </c>
      <c r="L117" s="70">
        <f t="shared" si="9"/>
        <v>0</v>
      </c>
      <c r="M117" s="70">
        <f t="shared" si="10"/>
        <v>0</v>
      </c>
      <c r="N117" s="70">
        <f t="shared" si="11"/>
        <v>0</v>
      </c>
      <c r="O117" s="70">
        <f t="shared" si="12"/>
        <v>0</v>
      </c>
      <c r="P117" s="70">
        <f t="shared" si="13"/>
        <v>0</v>
      </c>
      <c r="Q117" s="70">
        <f t="shared" si="14"/>
        <v>0</v>
      </c>
      <c r="R117" s="70">
        <f t="shared" si="15"/>
        <v>0</v>
      </c>
    </row>
    <row r="118" spans="1:18" x14ac:dyDescent="0.2">
      <c r="D118" s="70"/>
      <c r="E118" s="70"/>
      <c r="F118" s="70"/>
      <c r="G118" s="70"/>
      <c r="H118" s="70"/>
      <c r="I118" s="70"/>
      <c r="J118" s="70"/>
      <c r="K118" s="70"/>
      <c r="L118" s="70"/>
      <c r="M118" s="70"/>
      <c r="N118" s="70"/>
      <c r="O118" s="70"/>
      <c r="P118" s="70"/>
      <c r="Q118" s="70"/>
      <c r="R118" s="70"/>
    </row>
    <row r="119" spans="1:18" x14ac:dyDescent="0.2">
      <c r="D119" s="70"/>
      <c r="E119" s="70"/>
      <c r="F119" s="70"/>
      <c r="G119" s="70"/>
      <c r="H119" s="70"/>
      <c r="I119" s="70"/>
      <c r="J119" s="70"/>
      <c r="K119" s="70"/>
      <c r="L119" s="70"/>
      <c r="M119" s="70"/>
      <c r="N119" s="70"/>
      <c r="O119" s="70"/>
      <c r="P119" s="70"/>
      <c r="Q119" s="70"/>
      <c r="R119" s="70"/>
    </row>
    <row r="120" spans="1:18" s="77" customFormat="1" ht="27" customHeight="1" x14ac:dyDescent="0.25">
      <c r="A120" s="76" t="s">
        <v>343</v>
      </c>
      <c r="E120" s="78"/>
      <c r="F120" s="78"/>
      <c r="G120" s="78"/>
    </row>
    <row r="121" spans="1:18" s="77" customFormat="1" ht="78.75" customHeight="1" x14ac:dyDescent="0.25">
      <c r="A121" s="79" t="s">
        <v>344</v>
      </c>
      <c r="B121" s="80"/>
      <c r="C121" s="80"/>
      <c r="D121" s="80"/>
      <c r="E121" s="80"/>
      <c r="F121" s="80"/>
      <c r="G121" s="80"/>
      <c r="H121" s="80"/>
      <c r="I121" s="80"/>
      <c r="J121" s="80"/>
    </row>
    <row r="122" spans="1:18" s="77" customFormat="1" ht="10.5" customHeight="1" x14ac:dyDescent="0.25">
      <c r="A122" s="81"/>
      <c r="E122" s="78"/>
      <c r="F122" s="78"/>
      <c r="G122" s="78"/>
    </row>
    <row r="123" spans="1:18" s="77" customFormat="1" ht="61.5" customHeight="1" x14ac:dyDescent="0.25">
      <c r="A123" s="79" t="s">
        <v>345</v>
      </c>
      <c r="B123" s="80"/>
      <c r="C123" s="80"/>
      <c r="D123" s="80"/>
      <c r="E123" s="80"/>
      <c r="F123" s="80"/>
      <c r="G123" s="80"/>
      <c r="H123" s="80"/>
      <c r="I123" s="80"/>
      <c r="J123" s="80"/>
    </row>
    <row r="124" spans="1:18" x14ac:dyDescent="0.2">
      <c r="D124" s="70"/>
      <c r="E124" s="70"/>
      <c r="F124" s="70"/>
      <c r="G124" s="70"/>
      <c r="H124" s="70"/>
      <c r="I124" s="70"/>
      <c r="J124" s="70"/>
      <c r="K124" s="70"/>
      <c r="L124" s="70"/>
      <c r="M124" s="70"/>
      <c r="N124" s="70"/>
      <c r="O124" s="70"/>
      <c r="P124" s="70"/>
      <c r="Q124" s="70"/>
      <c r="R124" s="70"/>
    </row>
    <row r="125" spans="1:18" x14ac:dyDescent="0.2">
      <c r="D125" s="70"/>
      <c r="E125" s="70"/>
      <c r="F125" s="70"/>
      <c r="G125" s="70"/>
      <c r="H125" s="70"/>
      <c r="I125" s="70"/>
      <c r="J125" s="70"/>
      <c r="K125" s="70"/>
      <c r="L125" s="70"/>
      <c r="M125" s="70"/>
      <c r="N125" s="70"/>
      <c r="O125" s="70"/>
      <c r="P125" s="70"/>
      <c r="Q125" s="70"/>
      <c r="R125" s="70"/>
    </row>
    <row r="126" spans="1:18" x14ac:dyDescent="0.2">
      <c r="D126" s="70"/>
      <c r="E126" s="70"/>
      <c r="F126" s="70"/>
      <c r="G126" s="70"/>
      <c r="H126" s="70"/>
      <c r="I126" s="70"/>
      <c r="J126" s="70"/>
      <c r="K126" s="70"/>
      <c r="L126" s="70"/>
      <c r="M126" s="70"/>
      <c r="N126" s="70"/>
      <c r="O126" s="70"/>
      <c r="P126" s="70"/>
      <c r="Q126" s="70"/>
      <c r="R126" s="70"/>
    </row>
    <row r="127" spans="1:18" x14ac:dyDescent="0.2">
      <c r="D127" s="70"/>
      <c r="E127" s="70"/>
      <c r="F127" s="70"/>
      <c r="G127" s="70"/>
      <c r="H127" s="70"/>
      <c r="I127" s="70"/>
      <c r="J127" s="70"/>
      <c r="K127" s="70"/>
      <c r="L127" s="70"/>
      <c r="M127" s="70"/>
      <c r="N127" s="70"/>
      <c r="O127" s="70"/>
      <c r="P127" s="70"/>
      <c r="Q127" s="70"/>
      <c r="R127" s="70"/>
    </row>
    <row r="128" spans="1:18" x14ac:dyDescent="0.2">
      <c r="D128" s="70"/>
      <c r="E128" s="70"/>
      <c r="F128" s="70"/>
      <c r="G128" s="70"/>
      <c r="H128" s="70"/>
      <c r="I128" s="70"/>
      <c r="J128" s="70"/>
      <c r="K128" s="70"/>
      <c r="L128" s="70"/>
      <c r="M128" s="70"/>
      <c r="N128" s="70"/>
      <c r="O128" s="70"/>
      <c r="P128" s="70"/>
      <c r="Q128" s="70"/>
      <c r="R128" s="70"/>
    </row>
  </sheetData>
  <mergeCells count="2">
    <mergeCell ref="A121:J121"/>
    <mergeCell ref="A123:J123"/>
  </mergeCells>
  <pageMargins left="0.75" right="0.75" top="1" bottom="1" header="0.5" footer="0.5"/>
  <pageSetup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102B1-BB78-4707-93CE-228604713DD2}">
  <dimension ref="A1:DC128"/>
  <sheetViews>
    <sheetView topLeftCell="A111" zoomScaleNormal="100" workbookViewId="0">
      <selection activeCell="A120" sqref="A120:XFD123"/>
    </sheetView>
  </sheetViews>
  <sheetFormatPr defaultRowHeight="12.75" x14ac:dyDescent="0.2"/>
  <cols>
    <col min="1" max="1" width="9.140625" style="12"/>
    <col min="2" max="2" width="15.140625" style="12" customWidth="1"/>
    <col min="3" max="3" width="20.7109375" style="12" customWidth="1"/>
    <col min="4" max="255" width="9.140625" style="12"/>
    <col min="256" max="256" width="15.140625" style="12" customWidth="1"/>
    <col min="257" max="257" width="20.7109375" style="12" customWidth="1"/>
    <col min="258" max="258" width="2" style="12" customWidth="1"/>
    <col min="259" max="259" width="2.28515625" style="12" customWidth="1"/>
    <col min="260" max="511" width="9.140625" style="12"/>
    <col min="512" max="512" width="15.140625" style="12" customWidth="1"/>
    <col min="513" max="513" width="20.7109375" style="12" customWidth="1"/>
    <col min="514" max="514" width="2" style="12" customWidth="1"/>
    <col min="515" max="515" width="2.28515625" style="12" customWidth="1"/>
    <col min="516" max="767" width="9.140625" style="12"/>
    <col min="768" max="768" width="15.140625" style="12" customWidth="1"/>
    <col min="769" max="769" width="20.7109375" style="12" customWidth="1"/>
    <col min="770" max="770" width="2" style="12" customWidth="1"/>
    <col min="771" max="771" width="2.28515625" style="12" customWidth="1"/>
    <col min="772" max="1023" width="9.140625" style="12"/>
    <col min="1024" max="1024" width="15.140625" style="12" customWidth="1"/>
    <col min="1025" max="1025" width="20.7109375" style="12" customWidth="1"/>
    <col min="1026" max="1026" width="2" style="12" customWidth="1"/>
    <col min="1027" max="1027" width="2.28515625" style="12" customWidth="1"/>
    <col min="1028" max="1279" width="9.140625" style="12"/>
    <col min="1280" max="1280" width="15.140625" style="12" customWidth="1"/>
    <col min="1281" max="1281" width="20.7109375" style="12" customWidth="1"/>
    <col min="1282" max="1282" width="2" style="12" customWidth="1"/>
    <col min="1283" max="1283" width="2.28515625" style="12" customWidth="1"/>
    <col min="1284" max="1535" width="9.140625" style="12"/>
    <col min="1536" max="1536" width="15.140625" style="12" customWidth="1"/>
    <col min="1537" max="1537" width="20.7109375" style="12" customWidth="1"/>
    <col min="1538" max="1538" width="2" style="12" customWidth="1"/>
    <col min="1539" max="1539" width="2.28515625" style="12" customWidth="1"/>
    <col min="1540" max="1791" width="9.140625" style="12"/>
    <col min="1792" max="1792" width="15.140625" style="12" customWidth="1"/>
    <col min="1793" max="1793" width="20.7109375" style="12" customWidth="1"/>
    <col min="1794" max="1794" width="2" style="12" customWidth="1"/>
    <col min="1795" max="1795" width="2.28515625" style="12" customWidth="1"/>
    <col min="1796" max="2047" width="9.140625" style="12"/>
    <col min="2048" max="2048" width="15.140625" style="12" customWidth="1"/>
    <col min="2049" max="2049" width="20.7109375" style="12" customWidth="1"/>
    <col min="2050" max="2050" width="2" style="12" customWidth="1"/>
    <col min="2051" max="2051" width="2.28515625" style="12" customWidth="1"/>
    <col min="2052" max="2303" width="9.140625" style="12"/>
    <col min="2304" max="2304" width="15.140625" style="12" customWidth="1"/>
    <col min="2305" max="2305" width="20.7109375" style="12" customWidth="1"/>
    <col min="2306" max="2306" width="2" style="12" customWidth="1"/>
    <col min="2307" max="2307" width="2.28515625" style="12" customWidth="1"/>
    <col min="2308" max="2559" width="9.140625" style="12"/>
    <col min="2560" max="2560" width="15.140625" style="12" customWidth="1"/>
    <col min="2561" max="2561" width="20.7109375" style="12" customWidth="1"/>
    <col min="2562" max="2562" width="2" style="12" customWidth="1"/>
    <col min="2563" max="2563" width="2.28515625" style="12" customWidth="1"/>
    <col min="2564" max="2815" width="9.140625" style="12"/>
    <col min="2816" max="2816" width="15.140625" style="12" customWidth="1"/>
    <col min="2817" max="2817" width="20.7109375" style="12" customWidth="1"/>
    <col min="2818" max="2818" width="2" style="12" customWidth="1"/>
    <col min="2819" max="2819" width="2.28515625" style="12" customWidth="1"/>
    <col min="2820" max="3071" width="9.140625" style="12"/>
    <col min="3072" max="3072" width="15.140625" style="12" customWidth="1"/>
    <col min="3073" max="3073" width="20.7109375" style="12" customWidth="1"/>
    <col min="3074" max="3074" width="2" style="12" customWidth="1"/>
    <col min="3075" max="3075" width="2.28515625" style="12" customWidth="1"/>
    <col min="3076" max="3327" width="9.140625" style="12"/>
    <col min="3328" max="3328" width="15.140625" style="12" customWidth="1"/>
    <col min="3329" max="3329" width="20.7109375" style="12" customWidth="1"/>
    <col min="3330" max="3330" width="2" style="12" customWidth="1"/>
    <col min="3331" max="3331" width="2.28515625" style="12" customWidth="1"/>
    <col min="3332" max="3583" width="9.140625" style="12"/>
    <col min="3584" max="3584" width="15.140625" style="12" customWidth="1"/>
    <col min="3585" max="3585" width="20.7109375" style="12" customWidth="1"/>
    <col min="3586" max="3586" width="2" style="12" customWidth="1"/>
    <col min="3587" max="3587" width="2.28515625" style="12" customWidth="1"/>
    <col min="3588" max="3839" width="9.140625" style="12"/>
    <col min="3840" max="3840" width="15.140625" style="12" customWidth="1"/>
    <col min="3841" max="3841" width="20.7109375" style="12" customWidth="1"/>
    <col min="3842" max="3842" width="2" style="12" customWidth="1"/>
    <col min="3843" max="3843" width="2.28515625" style="12" customWidth="1"/>
    <col min="3844" max="4095" width="9.140625" style="12"/>
    <col min="4096" max="4096" width="15.140625" style="12" customWidth="1"/>
    <col min="4097" max="4097" width="20.7109375" style="12" customWidth="1"/>
    <col min="4098" max="4098" width="2" style="12" customWidth="1"/>
    <col min="4099" max="4099" width="2.28515625" style="12" customWidth="1"/>
    <col min="4100" max="4351" width="9.140625" style="12"/>
    <col min="4352" max="4352" width="15.140625" style="12" customWidth="1"/>
    <col min="4353" max="4353" width="20.7109375" style="12" customWidth="1"/>
    <col min="4354" max="4354" width="2" style="12" customWidth="1"/>
    <col min="4355" max="4355" width="2.28515625" style="12" customWidth="1"/>
    <col min="4356" max="4607" width="9.140625" style="12"/>
    <col min="4608" max="4608" width="15.140625" style="12" customWidth="1"/>
    <col min="4609" max="4609" width="20.7109375" style="12" customWidth="1"/>
    <col min="4610" max="4610" width="2" style="12" customWidth="1"/>
    <col min="4611" max="4611" width="2.28515625" style="12" customWidth="1"/>
    <col min="4612" max="4863" width="9.140625" style="12"/>
    <col min="4864" max="4864" width="15.140625" style="12" customWidth="1"/>
    <col min="4865" max="4865" width="20.7109375" style="12" customWidth="1"/>
    <col min="4866" max="4866" width="2" style="12" customWidth="1"/>
    <col min="4867" max="4867" width="2.28515625" style="12" customWidth="1"/>
    <col min="4868" max="5119" width="9.140625" style="12"/>
    <col min="5120" max="5120" width="15.140625" style="12" customWidth="1"/>
    <col min="5121" max="5121" width="20.7109375" style="12" customWidth="1"/>
    <col min="5122" max="5122" width="2" style="12" customWidth="1"/>
    <col min="5123" max="5123" width="2.28515625" style="12" customWidth="1"/>
    <col min="5124" max="5375" width="9.140625" style="12"/>
    <col min="5376" max="5376" width="15.140625" style="12" customWidth="1"/>
    <col min="5377" max="5377" width="20.7109375" style="12" customWidth="1"/>
    <col min="5378" max="5378" width="2" style="12" customWidth="1"/>
    <col min="5379" max="5379" width="2.28515625" style="12" customWidth="1"/>
    <col min="5380" max="5631" width="9.140625" style="12"/>
    <col min="5632" max="5632" width="15.140625" style="12" customWidth="1"/>
    <col min="5633" max="5633" width="20.7109375" style="12" customWidth="1"/>
    <col min="5634" max="5634" width="2" style="12" customWidth="1"/>
    <col min="5635" max="5635" width="2.28515625" style="12" customWidth="1"/>
    <col min="5636" max="5887" width="9.140625" style="12"/>
    <col min="5888" max="5888" width="15.140625" style="12" customWidth="1"/>
    <col min="5889" max="5889" width="20.7109375" style="12" customWidth="1"/>
    <col min="5890" max="5890" width="2" style="12" customWidth="1"/>
    <col min="5891" max="5891" width="2.28515625" style="12" customWidth="1"/>
    <col min="5892" max="6143" width="9.140625" style="12"/>
    <col min="6144" max="6144" width="15.140625" style="12" customWidth="1"/>
    <col min="6145" max="6145" width="20.7109375" style="12" customWidth="1"/>
    <col min="6146" max="6146" width="2" style="12" customWidth="1"/>
    <col min="6147" max="6147" width="2.28515625" style="12" customWidth="1"/>
    <col min="6148" max="6399" width="9.140625" style="12"/>
    <col min="6400" max="6400" width="15.140625" style="12" customWidth="1"/>
    <col min="6401" max="6401" width="20.7109375" style="12" customWidth="1"/>
    <col min="6402" max="6402" width="2" style="12" customWidth="1"/>
    <col min="6403" max="6403" width="2.28515625" style="12" customWidth="1"/>
    <col min="6404" max="6655" width="9.140625" style="12"/>
    <col min="6656" max="6656" width="15.140625" style="12" customWidth="1"/>
    <col min="6657" max="6657" width="20.7109375" style="12" customWidth="1"/>
    <col min="6658" max="6658" width="2" style="12" customWidth="1"/>
    <col min="6659" max="6659" width="2.28515625" style="12" customWidth="1"/>
    <col min="6660" max="6911" width="9.140625" style="12"/>
    <col min="6912" max="6912" width="15.140625" style="12" customWidth="1"/>
    <col min="6913" max="6913" width="20.7109375" style="12" customWidth="1"/>
    <col min="6914" max="6914" width="2" style="12" customWidth="1"/>
    <col min="6915" max="6915" width="2.28515625" style="12" customWidth="1"/>
    <col min="6916" max="7167" width="9.140625" style="12"/>
    <col min="7168" max="7168" width="15.140625" style="12" customWidth="1"/>
    <col min="7169" max="7169" width="20.7109375" style="12" customWidth="1"/>
    <col min="7170" max="7170" width="2" style="12" customWidth="1"/>
    <col min="7171" max="7171" width="2.28515625" style="12" customWidth="1"/>
    <col min="7172" max="7423" width="9.140625" style="12"/>
    <col min="7424" max="7424" width="15.140625" style="12" customWidth="1"/>
    <col min="7425" max="7425" width="20.7109375" style="12" customWidth="1"/>
    <col min="7426" max="7426" width="2" style="12" customWidth="1"/>
    <col min="7427" max="7427" width="2.28515625" style="12" customWidth="1"/>
    <col min="7428" max="7679" width="9.140625" style="12"/>
    <col min="7680" max="7680" width="15.140625" style="12" customWidth="1"/>
    <col min="7681" max="7681" width="20.7109375" style="12" customWidth="1"/>
    <col min="7682" max="7682" width="2" style="12" customWidth="1"/>
    <col min="7683" max="7683" width="2.28515625" style="12" customWidth="1"/>
    <col min="7684" max="7935" width="9.140625" style="12"/>
    <col min="7936" max="7936" width="15.140625" style="12" customWidth="1"/>
    <col min="7937" max="7937" width="20.7109375" style="12" customWidth="1"/>
    <col min="7938" max="7938" width="2" style="12" customWidth="1"/>
    <col min="7939" max="7939" width="2.28515625" style="12" customWidth="1"/>
    <col min="7940" max="8191" width="9.140625" style="12"/>
    <col min="8192" max="8192" width="15.140625" style="12" customWidth="1"/>
    <col min="8193" max="8193" width="20.7109375" style="12" customWidth="1"/>
    <col min="8194" max="8194" width="2" style="12" customWidth="1"/>
    <col min="8195" max="8195" width="2.28515625" style="12" customWidth="1"/>
    <col min="8196" max="8447" width="9.140625" style="12"/>
    <col min="8448" max="8448" width="15.140625" style="12" customWidth="1"/>
    <col min="8449" max="8449" width="20.7109375" style="12" customWidth="1"/>
    <col min="8450" max="8450" width="2" style="12" customWidth="1"/>
    <col min="8451" max="8451" width="2.28515625" style="12" customWidth="1"/>
    <col min="8452" max="8703" width="9.140625" style="12"/>
    <col min="8704" max="8704" width="15.140625" style="12" customWidth="1"/>
    <col min="8705" max="8705" width="20.7109375" style="12" customWidth="1"/>
    <col min="8706" max="8706" width="2" style="12" customWidth="1"/>
    <col min="8707" max="8707" width="2.28515625" style="12" customWidth="1"/>
    <col min="8708" max="8959" width="9.140625" style="12"/>
    <col min="8960" max="8960" width="15.140625" style="12" customWidth="1"/>
    <col min="8961" max="8961" width="20.7109375" style="12" customWidth="1"/>
    <col min="8962" max="8962" width="2" style="12" customWidth="1"/>
    <col min="8963" max="8963" width="2.28515625" style="12" customWidth="1"/>
    <col min="8964" max="9215" width="9.140625" style="12"/>
    <col min="9216" max="9216" width="15.140625" style="12" customWidth="1"/>
    <col min="9217" max="9217" width="20.7109375" style="12" customWidth="1"/>
    <col min="9218" max="9218" width="2" style="12" customWidth="1"/>
    <col min="9219" max="9219" width="2.28515625" style="12" customWidth="1"/>
    <col min="9220" max="9471" width="9.140625" style="12"/>
    <col min="9472" max="9472" width="15.140625" style="12" customWidth="1"/>
    <col min="9473" max="9473" width="20.7109375" style="12" customWidth="1"/>
    <col min="9474" max="9474" width="2" style="12" customWidth="1"/>
    <col min="9475" max="9475" width="2.28515625" style="12" customWidth="1"/>
    <col min="9476" max="9727" width="9.140625" style="12"/>
    <col min="9728" max="9728" width="15.140625" style="12" customWidth="1"/>
    <col min="9729" max="9729" width="20.7109375" style="12" customWidth="1"/>
    <col min="9730" max="9730" width="2" style="12" customWidth="1"/>
    <col min="9731" max="9731" width="2.28515625" style="12" customWidth="1"/>
    <col min="9732" max="9983" width="9.140625" style="12"/>
    <col min="9984" max="9984" width="15.140625" style="12" customWidth="1"/>
    <col min="9985" max="9985" width="20.7109375" style="12" customWidth="1"/>
    <col min="9986" max="9986" width="2" style="12" customWidth="1"/>
    <col min="9987" max="9987" width="2.28515625" style="12" customWidth="1"/>
    <col min="9988" max="10239" width="9.140625" style="12"/>
    <col min="10240" max="10240" width="15.140625" style="12" customWidth="1"/>
    <col min="10241" max="10241" width="20.7109375" style="12" customWidth="1"/>
    <col min="10242" max="10242" width="2" style="12" customWidth="1"/>
    <col min="10243" max="10243" width="2.28515625" style="12" customWidth="1"/>
    <col min="10244" max="10495" width="9.140625" style="12"/>
    <col min="10496" max="10496" width="15.140625" style="12" customWidth="1"/>
    <col min="10497" max="10497" width="20.7109375" style="12" customWidth="1"/>
    <col min="10498" max="10498" width="2" style="12" customWidth="1"/>
    <col min="10499" max="10499" width="2.28515625" style="12" customWidth="1"/>
    <col min="10500" max="10751" width="9.140625" style="12"/>
    <col min="10752" max="10752" width="15.140625" style="12" customWidth="1"/>
    <col min="10753" max="10753" width="20.7109375" style="12" customWidth="1"/>
    <col min="10754" max="10754" width="2" style="12" customWidth="1"/>
    <col min="10755" max="10755" width="2.28515625" style="12" customWidth="1"/>
    <col min="10756" max="11007" width="9.140625" style="12"/>
    <col min="11008" max="11008" width="15.140625" style="12" customWidth="1"/>
    <col min="11009" max="11009" width="20.7109375" style="12" customWidth="1"/>
    <col min="11010" max="11010" width="2" style="12" customWidth="1"/>
    <col min="11011" max="11011" width="2.28515625" style="12" customWidth="1"/>
    <col min="11012" max="11263" width="9.140625" style="12"/>
    <col min="11264" max="11264" width="15.140625" style="12" customWidth="1"/>
    <col min="11265" max="11265" width="20.7109375" style="12" customWidth="1"/>
    <col min="11266" max="11266" width="2" style="12" customWidth="1"/>
    <col min="11267" max="11267" width="2.28515625" style="12" customWidth="1"/>
    <col min="11268" max="11519" width="9.140625" style="12"/>
    <col min="11520" max="11520" width="15.140625" style="12" customWidth="1"/>
    <col min="11521" max="11521" width="20.7109375" style="12" customWidth="1"/>
    <col min="11522" max="11522" width="2" style="12" customWidth="1"/>
    <col min="11523" max="11523" width="2.28515625" style="12" customWidth="1"/>
    <col min="11524" max="11775" width="9.140625" style="12"/>
    <col min="11776" max="11776" width="15.140625" style="12" customWidth="1"/>
    <col min="11777" max="11777" width="20.7109375" style="12" customWidth="1"/>
    <col min="11778" max="11778" width="2" style="12" customWidth="1"/>
    <col min="11779" max="11779" width="2.28515625" style="12" customWidth="1"/>
    <col min="11780" max="12031" width="9.140625" style="12"/>
    <col min="12032" max="12032" width="15.140625" style="12" customWidth="1"/>
    <col min="12033" max="12033" width="20.7109375" style="12" customWidth="1"/>
    <col min="12034" max="12034" width="2" style="12" customWidth="1"/>
    <col min="12035" max="12035" width="2.28515625" style="12" customWidth="1"/>
    <col min="12036" max="12287" width="9.140625" style="12"/>
    <col min="12288" max="12288" width="15.140625" style="12" customWidth="1"/>
    <col min="12289" max="12289" width="20.7109375" style="12" customWidth="1"/>
    <col min="12290" max="12290" width="2" style="12" customWidth="1"/>
    <col min="12291" max="12291" width="2.28515625" style="12" customWidth="1"/>
    <col min="12292" max="12543" width="9.140625" style="12"/>
    <col min="12544" max="12544" width="15.140625" style="12" customWidth="1"/>
    <col min="12545" max="12545" width="20.7109375" style="12" customWidth="1"/>
    <col min="12546" max="12546" width="2" style="12" customWidth="1"/>
    <col min="12547" max="12547" width="2.28515625" style="12" customWidth="1"/>
    <col min="12548" max="12799" width="9.140625" style="12"/>
    <col min="12800" max="12800" width="15.140625" style="12" customWidth="1"/>
    <col min="12801" max="12801" width="20.7109375" style="12" customWidth="1"/>
    <col min="12802" max="12802" width="2" style="12" customWidth="1"/>
    <col min="12803" max="12803" width="2.28515625" style="12" customWidth="1"/>
    <col min="12804" max="13055" width="9.140625" style="12"/>
    <col min="13056" max="13056" width="15.140625" style="12" customWidth="1"/>
    <col min="13057" max="13057" width="20.7109375" style="12" customWidth="1"/>
    <col min="13058" max="13058" width="2" style="12" customWidth="1"/>
    <col min="13059" max="13059" width="2.28515625" style="12" customWidth="1"/>
    <col min="13060" max="13311" width="9.140625" style="12"/>
    <col min="13312" max="13312" width="15.140625" style="12" customWidth="1"/>
    <col min="13313" max="13313" width="20.7109375" style="12" customWidth="1"/>
    <col min="13314" max="13314" width="2" style="12" customWidth="1"/>
    <col min="13315" max="13315" width="2.28515625" style="12" customWidth="1"/>
    <col min="13316" max="13567" width="9.140625" style="12"/>
    <col min="13568" max="13568" width="15.140625" style="12" customWidth="1"/>
    <col min="13569" max="13569" width="20.7109375" style="12" customWidth="1"/>
    <col min="13570" max="13570" width="2" style="12" customWidth="1"/>
    <col min="13571" max="13571" width="2.28515625" style="12" customWidth="1"/>
    <col min="13572" max="13823" width="9.140625" style="12"/>
    <col min="13824" max="13824" width="15.140625" style="12" customWidth="1"/>
    <col min="13825" max="13825" width="20.7109375" style="12" customWidth="1"/>
    <col min="13826" max="13826" width="2" style="12" customWidth="1"/>
    <col min="13827" max="13827" width="2.28515625" style="12" customWidth="1"/>
    <col min="13828" max="14079" width="9.140625" style="12"/>
    <col min="14080" max="14080" width="15.140625" style="12" customWidth="1"/>
    <col min="14081" max="14081" width="20.7109375" style="12" customWidth="1"/>
    <col min="14082" max="14082" width="2" style="12" customWidth="1"/>
    <col min="14083" max="14083" width="2.28515625" style="12" customWidth="1"/>
    <col min="14084" max="14335" width="9.140625" style="12"/>
    <col min="14336" max="14336" width="15.140625" style="12" customWidth="1"/>
    <col min="14337" max="14337" width="20.7109375" style="12" customWidth="1"/>
    <col min="14338" max="14338" width="2" style="12" customWidth="1"/>
    <col min="14339" max="14339" width="2.28515625" style="12" customWidth="1"/>
    <col min="14340" max="14591" width="9.140625" style="12"/>
    <col min="14592" max="14592" width="15.140625" style="12" customWidth="1"/>
    <col min="14593" max="14593" width="20.7109375" style="12" customWidth="1"/>
    <col min="14594" max="14594" width="2" style="12" customWidth="1"/>
    <col min="14595" max="14595" width="2.28515625" style="12" customWidth="1"/>
    <col min="14596" max="14847" width="9.140625" style="12"/>
    <col min="14848" max="14848" width="15.140625" style="12" customWidth="1"/>
    <col min="14849" max="14849" width="20.7109375" style="12" customWidth="1"/>
    <col min="14850" max="14850" width="2" style="12" customWidth="1"/>
    <col min="14851" max="14851" width="2.28515625" style="12" customWidth="1"/>
    <col min="14852" max="15103" width="9.140625" style="12"/>
    <col min="15104" max="15104" width="15.140625" style="12" customWidth="1"/>
    <col min="15105" max="15105" width="20.7109375" style="12" customWidth="1"/>
    <col min="15106" max="15106" width="2" style="12" customWidth="1"/>
    <col min="15107" max="15107" width="2.28515625" style="12" customWidth="1"/>
    <col min="15108" max="15359" width="9.140625" style="12"/>
    <col min="15360" max="15360" width="15.140625" style="12" customWidth="1"/>
    <col min="15361" max="15361" width="20.7109375" style="12" customWidth="1"/>
    <col min="15362" max="15362" width="2" style="12" customWidth="1"/>
    <col min="15363" max="15363" width="2.28515625" style="12" customWidth="1"/>
    <col min="15364" max="15615" width="9.140625" style="12"/>
    <col min="15616" max="15616" width="15.140625" style="12" customWidth="1"/>
    <col min="15617" max="15617" width="20.7109375" style="12" customWidth="1"/>
    <col min="15618" max="15618" width="2" style="12" customWidth="1"/>
    <col min="15619" max="15619" width="2.28515625" style="12" customWidth="1"/>
    <col min="15620" max="15871" width="9.140625" style="12"/>
    <col min="15872" max="15872" width="15.140625" style="12" customWidth="1"/>
    <col min="15873" max="15873" width="20.7109375" style="12" customWidth="1"/>
    <col min="15874" max="15874" width="2" style="12" customWidth="1"/>
    <col min="15875" max="15875" width="2.28515625" style="12" customWidth="1"/>
    <col min="15876" max="16127" width="9.140625" style="12"/>
    <col min="16128" max="16128" width="15.140625" style="12" customWidth="1"/>
    <col min="16129" max="16129" width="20.7109375" style="12" customWidth="1"/>
    <col min="16130" max="16130" width="2" style="12" customWidth="1"/>
    <col min="16131" max="16131" width="2.28515625" style="12" customWidth="1"/>
    <col min="16132" max="16384" width="9.140625" style="12"/>
  </cols>
  <sheetData>
    <row r="1" spans="1:107" x14ac:dyDescent="0.2">
      <c r="A1" s="51" t="s">
        <v>324</v>
      </c>
    </row>
    <row r="5" spans="1:107" x14ac:dyDescent="0.2">
      <c r="D5" s="52" t="s">
        <v>324</v>
      </c>
      <c r="E5" s="52" t="s">
        <v>324</v>
      </c>
      <c r="F5" s="52" t="s">
        <v>324</v>
      </c>
      <c r="G5" s="52" t="s">
        <v>324</v>
      </c>
      <c r="H5" s="52" t="s">
        <v>324</v>
      </c>
      <c r="I5" s="52" t="s">
        <v>324</v>
      </c>
      <c r="J5" s="52" t="s">
        <v>324</v>
      </c>
      <c r="K5" s="52" t="s">
        <v>324</v>
      </c>
      <c r="L5" s="52" t="s">
        <v>324</v>
      </c>
      <c r="M5" s="52" t="s">
        <v>324</v>
      </c>
      <c r="N5" s="52" t="s">
        <v>324</v>
      </c>
      <c r="O5" s="52" t="s">
        <v>324</v>
      </c>
      <c r="P5" s="52" t="s">
        <v>324</v>
      </c>
      <c r="Q5" s="52" t="s">
        <v>324</v>
      </c>
      <c r="R5" s="52" t="s">
        <v>324</v>
      </c>
      <c r="S5" s="52" t="s">
        <v>324</v>
      </c>
      <c r="T5" s="52" t="s">
        <v>324</v>
      </c>
      <c r="U5" s="52" t="s">
        <v>324</v>
      </c>
      <c r="V5" s="52" t="s">
        <v>324</v>
      </c>
      <c r="W5" s="52" t="s">
        <v>324</v>
      </c>
      <c r="X5" s="52" t="s">
        <v>324</v>
      </c>
      <c r="Y5" s="52" t="s">
        <v>324</v>
      </c>
      <c r="Z5" s="52" t="s">
        <v>324</v>
      </c>
      <c r="AA5" s="52" t="s">
        <v>324</v>
      </c>
      <c r="AB5" s="52" t="s">
        <v>324</v>
      </c>
      <c r="AC5" s="52" t="s">
        <v>324</v>
      </c>
      <c r="AD5" s="52" t="s">
        <v>324</v>
      </c>
      <c r="AE5" s="52" t="s">
        <v>324</v>
      </c>
      <c r="AF5" s="52" t="s">
        <v>324</v>
      </c>
      <c r="AG5" s="52" t="s">
        <v>324</v>
      </c>
      <c r="AH5" s="52" t="s">
        <v>324</v>
      </c>
      <c r="AI5" s="52" t="s">
        <v>324</v>
      </c>
      <c r="AJ5" s="52" t="s">
        <v>324</v>
      </c>
      <c r="AK5" s="52" t="s">
        <v>324</v>
      </c>
      <c r="AL5" s="52" t="s">
        <v>324</v>
      </c>
      <c r="AM5" s="52" t="s">
        <v>324</v>
      </c>
      <c r="AN5" s="52" t="s">
        <v>324</v>
      </c>
      <c r="AO5" s="52" t="s">
        <v>324</v>
      </c>
      <c r="AP5" s="52" t="s">
        <v>324</v>
      </c>
      <c r="AQ5" s="52" t="s">
        <v>324</v>
      </c>
      <c r="AR5" s="52" t="s">
        <v>324</v>
      </c>
      <c r="AS5" s="52"/>
      <c r="AT5" s="52" t="s">
        <v>324</v>
      </c>
      <c r="AU5" s="52" t="s">
        <v>324</v>
      </c>
      <c r="AV5" s="52" t="s">
        <v>324</v>
      </c>
      <c r="AW5" s="52" t="s">
        <v>324</v>
      </c>
      <c r="AX5" s="52" t="s">
        <v>324</v>
      </c>
      <c r="AY5" s="52" t="s">
        <v>324</v>
      </c>
      <c r="AZ5" s="52" t="s">
        <v>324</v>
      </c>
      <c r="BA5" s="52" t="s">
        <v>324</v>
      </c>
      <c r="BB5" s="52" t="s">
        <v>324</v>
      </c>
      <c r="BC5" s="52" t="s">
        <v>324</v>
      </c>
      <c r="BD5" s="52" t="s">
        <v>324</v>
      </c>
      <c r="BE5" s="52" t="s">
        <v>324</v>
      </c>
      <c r="BF5" s="52" t="s">
        <v>324</v>
      </c>
      <c r="BG5" s="52" t="s">
        <v>324</v>
      </c>
      <c r="BH5" s="52" t="s">
        <v>324</v>
      </c>
      <c r="BI5" s="52" t="s">
        <v>324</v>
      </c>
      <c r="BJ5" s="52" t="s">
        <v>324</v>
      </c>
      <c r="BK5" s="52" t="s">
        <v>324</v>
      </c>
      <c r="BL5" s="52" t="s">
        <v>324</v>
      </c>
    </row>
    <row r="6" spans="1:107" x14ac:dyDescent="0.2">
      <c r="A6" s="9" t="s">
        <v>6</v>
      </c>
      <c r="B6" s="9" t="s">
        <v>7</v>
      </c>
      <c r="C6" s="9" t="s">
        <v>8</v>
      </c>
      <c r="D6" s="53" t="s">
        <v>40</v>
      </c>
      <c r="E6" s="53" t="s">
        <v>41</v>
      </c>
      <c r="F6" s="53" t="s">
        <v>42</v>
      </c>
      <c r="G6" s="53" t="s">
        <v>43</v>
      </c>
      <c r="H6" s="53" t="s">
        <v>44</v>
      </c>
      <c r="I6" s="53" t="s">
        <v>45</v>
      </c>
      <c r="J6" s="53" t="s">
        <v>46</v>
      </c>
      <c r="K6" s="53" t="s">
        <v>47</v>
      </c>
      <c r="L6" s="53" t="s">
        <v>48</v>
      </c>
      <c r="M6" s="53" t="s">
        <v>49</v>
      </c>
      <c r="N6" s="53" t="s">
        <v>50</v>
      </c>
      <c r="O6" s="53" t="s">
        <v>51</v>
      </c>
      <c r="P6" s="53" t="s">
        <v>52</v>
      </c>
      <c r="Q6" s="53" t="s">
        <v>53</v>
      </c>
      <c r="R6" s="53" t="s">
        <v>54</v>
      </c>
      <c r="S6" s="53" t="s">
        <v>55</v>
      </c>
      <c r="T6" s="53" t="s">
        <v>56</v>
      </c>
      <c r="U6" s="53" t="s">
        <v>57</v>
      </c>
      <c r="V6" s="53" t="s">
        <v>58</v>
      </c>
      <c r="W6" s="53" t="s">
        <v>59</v>
      </c>
      <c r="X6" s="53" t="s">
        <v>60</v>
      </c>
      <c r="Y6" s="53" t="s">
        <v>61</v>
      </c>
      <c r="Z6" s="53" t="s">
        <v>62</v>
      </c>
      <c r="AA6" s="53" t="s">
        <v>63</v>
      </c>
      <c r="AB6" s="53" t="s">
        <v>64</v>
      </c>
      <c r="AC6" s="53" t="s">
        <v>65</v>
      </c>
      <c r="AD6" s="53" t="s">
        <v>66</v>
      </c>
      <c r="AE6" s="53" t="s">
        <v>67</v>
      </c>
      <c r="AF6" s="53" t="s">
        <v>68</v>
      </c>
      <c r="AG6" s="53" t="s">
        <v>69</v>
      </c>
      <c r="AH6" s="53" t="s">
        <v>70</v>
      </c>
      <c r="AI6" s="53" t="s">
        <v>71</v>
      </c>
      <c r="AJ6" s="53" t="s">
        <v>72</v>
      </c>
      <c r="AK6" s="53" t="s">
        <v>73</v>
      </c>
      <c r="AL6" s="53" t="s">
        <v>74</v>
      </c>
      <c r="AM6" s="53" t="s">
        <v>75</v>
      </c>
      <c r="AN6" s="53" t="s">
        <v>76</v>
      </c>
      <c r="AO6" s="53" t="s">
        <v>77</v>
      </c>
      <c r="AP6" s="53" t="s">
        <v>78</v>
      </c>
      <c r="AQ6" s="53" t="s">
        <v>79</v>
      </c>
      <c r="AR6" s="53" t="s">
        <v>80</v>
      </c>
      <c r="AS6" s="53" t="s">
        <v>81</v>
      </c>
      <c r="AT6" s="53" t="s">
        <v>82</v>
      </c>
      <c r="AU6" s="53" t="s">
        <v>83</v>
      </c>
      <c r="AV6" s="54" t="s">
        <v>84</v>
      </c>
      <c r="AW6" s="53" t="s">
        <v>85</v>
      </c>
      <c r="AX6" s="53" t="s">
        <v>86</v>
      </c>
      <c r="AY6" s="53" t="s">
        <v>87</v>
      </c>
      <c r="AZ6" s="53" t="s">
        <v>88</v>
      </c>
      <c r="BA6" s="53" t="s">
        <v>89</v>
      </c>
      <c r="BB6" s="53" t="s">
        <v>90</v>
      </c>
      <c r="BC6" s="53" t="s">
        <v>91</v>
      </c>
      <c r="BD6" s="53" t="s">
        <v>92</v>
      </c>
      <c r="BE6" s="53" t="s">
        <v>93</v>
      </c>
      <c r="BF6" s="53" t="s">
        <v>94</v>
      </c>
      <c r="BG6" s="53" t="s">
        <v>95</v>
      </c>
      <c r="BH6" s="53" t="s">
        <v>96</v>
      </c>
      <c r="BI6" s="53" t="s">
        <v>97</v>
      </c>
      <c r="BJ6" s="53" t="s">
        <v>98</v>
      </c>
      <c r="BK6" s="53" t="s">
        <v>99</v>
      </c>
      <c r="BL6" s="53" t="s">
        <v>100</v>
      </c>
    </row>
    <row r="7" spans="1:107" s="57" customFormat="1" ht="13.5" thickBot="1" x14ac:dyDescent="0.25">
      <c r="A7" s="55"/>
      <c r="B7" s="55"/>
      <c r="C7" s="55"/>
      <c r="D7" s="55" t="s">
        <v>105</v>
      </c>
      <c r="E7" s="55" t="s">
        <v>105</v>
      </c>
      <c r="F7" s="55" t="s">
        <v>105</v>
      </c>
      <c r="G7" s="55" t="s">
        <v>105</v>
      </c>
      <c r="H7" s="55" t="s">
        <v>105</v>
      </c>
      <c r="I7" s="55" t="s">
        <v>105</v>
      </c>
      <c r="J7" s="55" t="s">
        <v>105</v>
      </c>
      <c r="K7" s="55" t="s">
        <v>105</v>
      </c>
      <c r="L7" s="55" t="s">
        <v>105</v>
      </c>
      <c r="M7" s="55" t="s">
        <v>106</v>
      </c>
      <c r="N7" s="55" t="s">
        <v>106</v>
      </c>
      <c r="O7" s="55" t="s">
        <v>106</v>
      </c>
      <c r="P7" s="55" t="s">
        <v>106</v>
      </c>
      <c r="Q7" s="55" t="s">
        <v>106</v>
      </c>
      <c r="R7" s="55" t="s">
        <v>106</v>
      </c>
      <c r="S7" s="55" t="s">
        <v>106</v>
      </c>
      <c r="T7" s="55" t="s">
        <v>106</v>
      </c>
      <c r="U7" s="55" t="s">
        <v>106</v>
      </c>
      <c r="V7" s="55" t="s">
        <v>106</v>
      </c>
      <c r="W7" s="55" t="s">
        <v>106</v>
      </c>
      <c r="X7" s="55" t="s">
        <v>106</v>
      </c>
      <c r="Y7" s="55" t="s">
        <v>106</v>
      </c>
      <c r="Z7" s="55" t="s">
        <v>106</v>
      </c>
      <c r="AA7" s="55" t="s">
        <v>106</v>
      </c>
      <c r="AB7" s="55" t="s">
        <v>106</v>
      </c>
      <c r="AC7" s="55" t="s">
        <v>106</v>
      </c>
      <c r="AD7" s="55" t="s">
        <v>106</v>
      </c>
      <c r="AE7" s="55" t="s">
        <v>106</v>
      </c>
      <c r="AF7" s="55" t="s">
        <v>106</v>
      </c>
      <c r="AG7" s="55" t="s">
        <v>106</v>
      </c>
      <c r="AH7" s="55" t="s">
        <v>106</v>
      </c>
      <c r="AI7" s="55" t="s">
        <v>106</v>
      </c>
      <c r="AJ7" s="55" t="s">
        <v>106</v>
      </c>
      <c r="AK7" s="55" t="s">
        <v>106</v>
      </c>
      <c r="AL7" s="55" t="s">
        <v>106</v>
      </c>
      <c r="AM7" s="55" t="s">
        <v>106</v>
      </c>
      <c r="AN7" s="55" t="s">
        <v>106</v>
      </c>
      <c r="AO7" s="55" t="s">
        <v>106</v>
      </c>
      <c r="AP7" s="55" t="s">
        <v>106</v>
      </c>
      <c r="AQ7" s="55" t="s">
        <v>106</v>
      </c>
      <c r="AR7" s="55" t="s">
        <v>106</v>
      </c>
      <c r="AS7" s="55" t="s">
        <v>106</v>
      </c>
      <c r="AT7" s="55" t="s">
        <v>106</v>
      </c>
      <c r="AU7" s="55" t="s">
        <v>106</v>
      </c>
      <c r="AV7" s="56" t="s">
        <v>106</v>
      </c>
      <c r="AW7" s="55" t="s">
        <v>106</v>
      </c>
      <c r="AX7" s="55" t="s">
        <v>106</v>
      </c>
      <c r="AY7" s="55" t="s">
        <v>106</v>
      </c>
      <c r="AZ7" s="55" t="s">
        <v>106</v>
      </c>
      <c r="BA7" s="55" t="s">
        <v>106</v>
      </c>
      <c r="BB7" s="55" t="s">
        <v>106</v>
      </c>
      <c r="BC7" s="55" t="s">
        <v>106</v>
      </c>
      <c r="BD7" s="55" t="s">
        <v>106</v>
      </c>
      <c r="BE7" s="55" t="s">
        <v>106</v>
      </c>
      <c r="BF7" s="55" t="s">
        <v>106</v>
      </c>
      <c r="BG7" s="55" t="s">
        <v>106</v>
      </c>
      <c r="BH7" s="55" t="s">
        <v>106</v>
      </c>
      <c r="BI7" s="55" t="s">
        <v>106</v>
      </c>
      <c r="BJ7" s="55" t="s">
        <v>106</v>
      </c>
      <c r="BK7" s="55" t="s">
        <v>106</v>
      </c>
      <c r="BL7" s="55" t="s">
        <v>106</v>
      </c>
    </row>
    <row r="8" spans="1:107" x14ac:dyDescent="0.2">
      <c r="A8" s="58" t="s">
        <v>284</v>
      </c>
      <c r="B8" s="58" t="s">
        <v>285</v>
      </c>
      <c r="C8" s="58" t="s">
        <v>286</v>
      </c>
      <c r="D8" s="58">
        <v>6.37</v>
      </c>
      <c r="E8" s="58">
        <v>3.6</v>
      </c>
      <c r="F8" s="58">
        <v>18.88</v>
      </c>
      <c r="G8" s="58" t="s">
        <v>178</v>
      </c>
      <c r="H8" s="58">
        <v>1.42</v>
      </c>
      <c r="I8" s="58">
        <v>0.25</v>
      </c>
      <c r="J8" s="58">
        <v>2.27</v>
      </c>
      <c r="K8" s="58">
        <v>3</v>
      </c>
      <c r="L8" s="58" t="s">
        <v>115</v>
      </c>
      <c r="M8" s="58" t="s">
        <v>111</v>
      </c>
      <c r="N8" s="58">
        <v>51</v>
      </c>
      <c r="O8" s="58">
        <v>39</v>
      </c>
      <c r="P8" s="58" t="s">
        <v>112</v>
      </c>
      <c r="Q8" s="58">
        <v>22</v>
      </c>
      <c r="R8" s="58">
        <v>13.7</v>
      </c>
      <c r="S8" s="58">
        <v>176</v>
      </c>
      <c r="T8" s="58">
        <v>111</v>
      </c>
      <c r="U8" s="58">
        <v>207</v>
      </c>
      <c r="V8" s="58" t="s">
        <v>112</v>
      </c>
      <c r="W8" s="58">
        <v>0.4</v>
      </c>
      <c r="X8" s="58" t="s">
        <v>118</v>
      </c>
      <c r="Y8" s="58">
        <v>26.4</v>
      </c>
      <c r="Z8" s="58">
        <v>9.52</v>
      </c>
      <c r="AA8" s="58">
        <v>9.51</v>
      </c>
      <c r="AB8" s="58">
        <v>16</v>
      </c>
      <c r="AC8" s="58">
        <v>38.659999999999997</v>
      </c>
      <c r="AD8" s="58" t="s">
        <v>111</v>
      </c>
      <c r="AE8" s="58" t="s">
        <v>111</v>
      </c>
      <c r="AF8" s="58">
        <v>4.32</v>
      </c>
      <c r="AG8" s="58">
        <v>19</v>
      </c>
      <c r="AH8" s="58">
        <v>48.9</v>
      </c>
      <c r="AI8" s="58" t="s">
        <v>112</v>
      </c>
      <c r="AJ8" s="58">
        <v>0.66</v>
      </c>
      <c r="AK8" s="58">
        <v>55013</v>
      </c>
      <c r="AL8" s="58">
        <v>4</v>
      </c>
      <c r="AM8" s="58" t="s">
        <v>111</v>
      </c>
      <c r="AN8" s="58">
        <v>68.7</v>
      </c>
      <c r="AO8" s="58">
        <v>138</v>
      </c>
      <c r="AP8" s="58">
        <v>79</v>
      </c>
      <c r="AQ8" s="58">
        <v>15.88</v>
      </c>
      <c r="AR8" s="58">
        <v>0.8</v>
      </c>
      <c r="AS8" s="58" t="s">
        <v>114</v>
      </c>
      <c r="AT8" s="58">
        <v>4.5</v>
      </c>
      <c r="AU8" s="58" t="s">
        <v>113</v>
      </c>
      <c r="AV8" s="58">
        <v>5</v>
      </c>
      <c r="AW8" s="58">
        <v>21.2</v>
      </c>
      <c r="AX8" s="58">
        <v>2</v>
      </c>
      <c r="AY8" s="58">
        <v>410</v>
      </c>
      <c r="AZ8" s="58" t="s">
        <v>128</v>
      </c>
      <c r="BA8" s="58">
        <v>5.19</v>
      </c>
      <c r="BB8" s="58">
        <v>39.4</v>
      </c>
      <c r="BC8" s="58">
        <v>5.5</v>
      </c>
      <c r="BD8" s="58" t="s">
        <v>128</v>
      </c>
      <c r="BE8" s="58">
        <v>1.0900000000000001</v>
      </c>
      <c r="BF8" s="58">
        <v>24.67</v>
      </c>
      <c r="BG8" s="58">
        <v>46</v>
      </c>
      <c r="BH8" s="58" t="s">
        <v>111</v>
      </c>
      <c r="BI8" s="58">
        <v>134</v>
      </c>
      <c r="BJ8" s="58">
        <v>5.6</v>
      </c>
      <c r="BK8" s="58" t="s">
        <v>118</v>
      </c>
      <c r="BL8" s="58">
        <v>4.7</v>
      </c>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row>
    <row r="9" spans="1:107" x14ac:dyDescent="0.2">
      <c r="A9" s="59" t="s">
        <v>287</v>
      </c>
      <c r="B9" s="59" t="s">
        <v>288</v>
      </c>
      <c r="C9" s="59" t="s">
        <v>286</v>
      </c>
      <c r="D9" s="59">
        <v>1.27</v>
      </c>
      <c r="E9" s="59">
        <v>5.0999999999999996</v>
      </c>
      <c r="F9" s="59">
        <v>9.58</v>
      </c>
      <c r="G9" s="59" t="s">
        <v>178</v>
      </c>
      <c r="H9" s="59">
        <v>5.63</v>
      </c>
      <c r="I9" s="59">
        <v>0.04</v>
      </c>
      <c r="J9" s="59">
        <v>0.79</v>
      </c>
      <c r="K9" s="59">
        <v>6.9</v>
      </c>
      <c r="L9" s="59" t="s">
        <v>115</v>
      </c>
      <c r="M9" s="59">
        <v>10</v>
      </c>
      <c r="N9" s="59">
        <v>32</v>
      </c>
      <c r="O9" s="59">
        <v>21</v>
      </c>
      <c r="P9" s="59">
        <v>524</v>
      </c>
      <c r="Q9" s="59" t="s">
        <v>113</v>
      </c>
      <c r="R9" s="59" t="s">
        <v>178</v>
      </c>
      <c r="S9" s="59">
        <v>599</v>
      </c>
      <c r="T9" s="59">
        <v>34</v>
      </c>
      <c r="U9" s="59">
        <v>23.3</v>
      </c>
      <c r="V9" s="59">
        <v>36</v>
      </c>
      <c r="W9" s="59">
        <v>0.5</v>
      </c>
      <c r="X9" s="59">
        <v>455</v>
      </c>
      <c r="Y9" s="59">
        <v>5.18</v>
      </c>
      <c r="Z9" s="59">
        <v>2.46</v>
      </c>
      <c r="AA9" s="59">
        <v>1.88</v>
      </c>
      <c r="AB9" s="59">
        <v>11</v>
      </c>
      <c r="AC9" s="59">
        <v>7.1</v>
      </c>
      <c r="AD9" s="59" t="s">
        <v>111</v>
      </c>
      <c r="AE9" s="59" t="s">
        <v>111</v>
      </c>
      <c r="AF9" s="59">
        <v>0.96</v>
      </c>
      <c r="AG9" s="59">
        <v>10.199999999999999</v>
      </c>
      <c r="AH9" s="59">
        <v>14.4</v>
      </c>
      <c r="AI9" s="59" t="s">
        <v>112</v>
      </c>
      <c r="AJ9" s="59">
        <v>0.25</v>
      </c>
      <c r="AK9" s="59">
        <v>48914</v>
      </c>
      <c r="AL9" s="59" t="s">
        <v>127</v>
      </c>
      <c r="AM9" s="59" t="s">
        <v>111</v>
      </c>
      <c r="AN9" s="59">
        <v>21.6</v>
      </c>
      <c r="AO9" s="59">
        <v>97</v>
      </c>
      <c r="AP9" s="59">
        <v>148</v>
      </c>
      <c r="AQ9" s="59">
        <v>5.25</v>
      </c>
      <c r="AR9" s="59">
        <v>4.9000000000000004</v>
      </c>
      <c r="AS9" s="59" t="s">
        <v>114</v>
      </c>
      <c r="AT9" s="59">
        <v>0.5</v>
      </c>
      <c r="AU9" s="59" t="s">
        <v>113</v>
      </c>
      <c r="AV9" s="59">
        <v>3</v>
      </c>
      <c r="AW9" s="59">
        <v>5.8</v>
      </c>
      <c r="AX9" s="59" t="s">
        <v>111</v>
      </c>
      <c r="AY9" s="59">
        <v>133</v>
      </c>
      <c r="AZ9" s="59" t="s">
        <v>128</v>
      </c>
      <c r="BA9" s="59">
        <v>0.97</v>
      </c>
      <c r="BB9" s="59">
        <v>0.1</v>
      </c>
      <c r="BC9" s="59">
        <v>4.8</v>
      </c>
      <c r="BD9" s="59" t="s">
        <v>128</v>
      </c>
      <c r="BE9" s="59">
        <v>0.31</v>
      </c>
      <c r="BF9" s="59">
        <v>85.9</v>
      </c>
      <c r="BG9" s="59" t="s">
        <v>113</v>
      </c>
      <c r="BH9" s="59" t="s">
        <v>111</v>
      </c>
      <c r="BI9" s="59">
        <v>31.2</v>
      </c>
      <c r="BJ9" s="59">
        <v>1.8</v>
      </c>
      <c r="BK9" s="59" t="s">
        <v>118</v>
      </c>
      <c r="BL9" s="59">
        <v>4.3</v>
      </c>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row>
    <row r="10" spans="1:107" x14ac:dyDescent="0.2">
      <c r="A10" s="59" t="s">
        <v>289</v>
      </c>
      <c r="B10" s="59" t="s">
        <v>290</v>
      </c>
      <c r="C10" s="59" t="s">
        <v>286</v>
      </c>
      <c r="D10" s="59">
        <v>0.75</v>
      </c>
      <c r="E10" s="59">
        <v>0.3</v>
      </c>
      <c r="F10" s="59" t="s">
        <v>292</v>
      </c>
      <c r="G10" s="59" t="s">
        <v>178</v>
      </c>
      <c r="H10" s="59">
        <v>0.1</v>
      </c>
      <c r="I10" s="59">
        <v>0.01</v>
      </c>
      <c r="J10" s="59">
        <v>1.07</v>
      </c>
      <c r="K10" s="59">
        <v>1.3</v>
      </c>
      <c r="L10" s="59" t="s">
        <v>115</v>
      </c>
      <c r="M10" s="59">
        <v>5</v>
      </c>
      <c r="N10" s="59">
        <v>6748</v>
      </c>
      <c r="O10" s="59">
        <v>114</v>
      </c>
      <c r="P10" s="59" t="s">
        <v>112</v>
      </c>
      <c r="Q10" s="59">
        <v>8</v>
      </c>
      <c r="R10" s="59">
        <v>0.3</v>
      </c>
      <c r="S10" s="59">
        <v>30.8</v>
      </c>
      <c r="T10" s="59">
        <v>19.3</v>
      </c>
      <c r="U10" s="59">
        <v>1.7</v>
      </c>
      <c r="V10" s="59" t="s">
        <v>112</v>
      </c>
      <c r="W10" s="59">
        <v>0.4</v>
      </c>
      <c r="X10" s="59">
        <v>5692</v>
      </c>
      <c r="Y10" s="59">
        <v>4.32</v>
      </c>
      <c r="Z10" s="59">
        <v>2.1</v>
      </c>
      <c r="AA10" s="59">
        <v>1.74</v>
      </c>
      <c r="AB10" s="59">
        <v>10</v>
      </c>
      <c r="AC10" s="59">
        <v>6.17</v>
      </c>
      <c r="AD10" s="59">
        <v>4</v>
      </c>
      <c r="AE10" s="59" t="s">
        <v>111</v>
      </c>
      <c r="AF10" s="59">
        <v>0.83</v>
      </c>
      <c r="AG10" s="59">
        <v>1.7</v>
      </c>
      <c r="AH10" s="59">
        <v>7.5</v>
      </c>
      <c r="AI10" s="59" t="s">
        <v>112</v>
      </c>
      <c r="AJ10" s="59">
        <v>0.19</v>
      </c>
      <c r="AK10" s="59">
        <v>541</v>
      </c>
      <c r="AL10" s="59">
        <v>30</v>
      </c>
      <c r="AM10" s="59" t="s">
        <v>111</v>
      </c>
      <c r="AN10" s="59">
        <v>10.9</v>
      </c>
      <c r="AO10" s="59">
        <v>10</v>
      </c>
      <c r="AP10" s="59">
        <v>210</v>
      </c>
      <c r="AQ10" s="59">
        <v>2.4900000000000002</v>
      </c>
      <c r="AR10" s="59">
        <v>1.6</v>
      </c>
      <c r="AS10" s="59" t="s">
        <v>114</v>
      </c>
      <c r="AT10" s="59">
        <v>6.1</v>
      </c>
      <c r="AU10" s="59" t="s">
        <v>113</v>
      </c>
      <c r="AV10" s="59" t="s">
        <v>111</v>
      </c>
      <c r="AW10" s="59">
        <v>3.5</v>
      </c>
      <c r="AX10" s="59" t="s">
        <v>111</v>
      </c>
      <c r="AY10" s="59" t="s">
        <v>112</v>
      </c>
      <c r="AZ10" s="59" t="s">
        <v>128</v>
      </c>
      <c r="BA10" s="59">
        <v>0.83</v>
      </c>
      <c r="BB10" s="59">
        <v>7.73</v>
      </c>
      <c r="BC10" s="59">
        <v>0.9</v>
      </c>
      <c r="BD10" s="59">
        <v>0.6</v>
      </c>
      <c r="BE10" s="59">
        <v>0.24</v>
      </c>
      <c r="BF10" s="59">
        <v>33.85</v>
      </c>
      <c r="BG10" s="59">
        <v>-9000</v>
      </c>
      <c r="BH10" s="59" t="s">
        <v>111</v>
      </c>
      <c r="BI10" s="59">
        <v>35.200000000000003</v>
      </c>
      <c r="BJ10" s="59">
        <v>1.3</v>
      </c>
      <c r="BK10" s="59" t="s">
        <v>118</v>
      </c>
      <c r="BL10" s="59">
        <v>12.8</v>
      </c>
      <c r="BM10" s="59"/>
      <c r="BN10" s="59"/>
      <c r="BO10" s="59"/>
      <c r="BP10" s="59"/>
      <c r="BQ10" s="59"/>
      <c r="BR10" s="59"/>
      <c r="BS10" s="59"/>
      <c r="BT10" s="59"/>
      <c r="BU10" s="59"/>
      <c r="BV10" s="59"/>
      <c r="BW10" s="59"/>
      <c r="BX10" s="59"/>
      <c r="BY10" s="59"/>
      <c r="BZ10" s="59"/>
      <c r="CA10" s="59"/>
      <c r="CB10" s="59"/>
      <c r="CC10" s="59"/>
      <c r="CD10" s="59"/>
      <c r="CE10" s="59"/>
      <c r="CF10" s="59"/>
      <c r="CG10" s="59"/>
      <c r="CH10" s="59"/>
      <c r="CI10" s="59"/>
      <c r="CJ10" s="59"/>
      <c r="CK10" s="59"/>
      <c r="CL10" s="59"/>
      <c r="CM10" s="59"/>
      <c r="CN10" s="59"/>
      <c r="CO10" s="59"/>
      <c r="CP10" s="59"/>
      <c r="CQ10" s="59"/>
      <c r="CR10" s="59"/>
      <c r="CS10" s="59"/>
      <c r="CT10" s="59"/>
      <c r="CU10" s="59"/>
      <c r="CV10" s="59"/>
      <c r="CW10" s="59"/>
      <c r="CX10" s="59"/>
      <c r="CY10" s="59"/>
      <c r="CZ10" s="59"/>
      <c r="DA10" s="59"/>
      <c r="DB10" s="59"/>
      <c r="DC10" s="59"/>
    </row>
    <row r="11" spans="1:107" x14ac:dyDescent="0.2">
      <c r="A11" s="59" t="s">
        <v>293</v>
      </c>
      <c r="B11" s="59" t="s">
        <v>294</v>
      </c>
      <c r="C11" s="59" t="s">
        <v>286</v>
      </c>
      <c r="D11" s="59">
        <v>2.27</v>
      </c>
      <c r="E11" s="59">
        <v>9.3000000000000007</v>
      </c>
      <c r="F11" s="59">
        <v>12.26</v>
      </c>
      <c r="G11" s="59" t="s">
        <v>178</v>
      </c>
      <c r="H11" s="59">
        <v>5.82</v>
      </c>
      <c r="I11" s="59">
        <v>0.02</v>
      </c>
      <c r="J11" s="59">
        <v>1.75</v>
      </c>
      <c r="K11" s="59">
        <v>3</v>
      </c>
      <c r="L11" s="59" t="s">
        <v>115</v>
      </c>
      <c r="M11" s="59" t="s">
        <v>111</v>
      </c>
      <c r="N11" s="59">
        <v>50</v>
      </c>
      <c r="O11" s="59">
        <v>31</v>
      </c>
      <c r="P11" s="59">
        <v>23</v>
      </c>
      <c r="Q11" s="59">
        <v>12</v>
      </c>
      <c r="R11" s="59" t="s">
        <v>178</v>
      </c>
      <c r="S11" s="59">
        <v>107</v>
      </c>
      <c r="T11" s="59">
        <v>309</v>
      </c>
      <c r="U11" s="59">
        <v>127</v>
      </c>
      <c r="V11" s="59">
        <v>13</v>
      </c>
      <c r="W11" s="59" t="s">
        <v>178</v>
      </c>
      <c r="X11" s="59">
        <v>4097</v>
      </c>
      <c r="Y11" s="59">
        <v>28.98</v>
      </c>
      <c r="Z11" s="59">
        <v>14.11</v>
      </c>
      <c r="AA11" s="59">
        <v>6.41</v>
      </c>
      <c r="AB11" s="59">
        <v>12</v>
      </c>
      <c r="AC11" s="59">
        <v>38.130000000000003</v>
      </c>
      <c r="AD11" s="59" t="s">
        <v>111</v>
      </c>
      <c r="AE11" s="59" t="s">
        <v>111</v>
      </c>
      <c r="AF11" s="59">
        <v>5.35</v>
      </c>
      <c r="AG11" s="59">
        <v>1</v>
      </c>
      <c r="AH11" s="59">
        <v>138</v>
      </c>
      <c r="AI11" s="59" t="s">
        <v>112</v>
      </c>
      <c r="AJ11" s="59">
        <v>1.56</v>
      </c>
      <c r="AK11" s="59">
        <v>64382</v>
      </c>
      <c r="AL11" s="59" t="s">
        <v>127</v>
      </c>
      <c r="AM11" s="59" t="s">
        <v>111</v>
      </c>
      <c r="AN11" s="59">
        <v>158</v>
      </c>
      <c r="AO11" s="59">
        <v>242</v>
      </c>
      <c r="AP11" s="59">
        <v>24</v>
      </c>
      <c r="AQ11" s="59">
        <v>41.28</v>
      </c>
      <c r="AR11" s="59">
        <v>1.1000000000000001</v>
      </c>
      <c r="AS11" s="59" t="s">
        <v>114</v>
      </c>
      <c r="AT11" s="59">
        <v>1.2</v>
      </c>
      <c r="AU11" s="59">
        <v>6</v>
      </c>
      <c r="AV11" s="59">
        <v>4</v>
      </c>
      <c r="AW11" s="59">
        <v>34.299999999999997</v>
      </c>
      <c r="AX11" s="59" t="s">
        <v>111</v>
      </c>
      <c r="AY11" s="59">
        <v>207</v>
      </c>
      <c r="AZ11" s="59" t="s">
        <v>128</v>
      </c>
      <c r="BA11" s="59">
        <v>5.12</v>
      </c>
      <c r="BB11" s="59">
        <v>0.51</v>
      </c>
      <c r="BC11" s="59">
        <v>7.7</v>
      </c>
      <c r="BD11" s="59" t="s">
        <v>128</v>
      </c>
      <c r="BE11" s="59">
        <v>1.82</v>
      </c>
      <c r="BF11" s="59">
        <v>63.76</v>
      </c>
      <c r="BG11" s="59" t="s">
        <v>113</v>
      </c>
      <c r="BH11" s="59" t="s">
        <v>111</v>
      </c>
      <c r="BI11" s="59">
        <v>175</v>
      </c>
      <c r="BJ11" s="59">
        <v>10.7</v>
      </c>
      <c r="BK11" s="59" t="s">
        <v>118</v>
      </c>
      <c r="BL11" s="59">
        <v>7.2</v>
      </c>
      <c r="BM11" s="59"/>
      <c r="BN11" s="59"/>
      <c r="BO11" s="59"/>
      <c r="BP11" s="59"/>
      <c r="BQ11" s="59"/>
      <c r="BR11" s="59"/>
      <c r="BS11" s="59"/>
      <c r="BT11" s="59"/>
      <c r="BU11" s="59"/>
      <c r="BV11" s="59"/>
      <c r="BW11" s="59"/>
      <c r="BX11" s="59"/>
      <c r="BY11" s="59"/>
      <c r="BZ11" s="59"/>
      <c r="CA11" s="59"/>
      <c r="CB11" s="59"/>
      <c r="CC11" s="59"/>
      <c r="CD11" s="59"/>
      <c r="CE11" s="59"/>
      <c r="CF11" s="59"/>
      <c r="CG11" s="59"/>
      <c r="CH11" s="59"/>
      <c r="CI11" s="59"/>
      <c r="CJ11" s="59"/>
      <c r="CK11" s="59"/>
      <c r="CL11" s="59"/>
      <c r="CM11" s="59"/>
      <c r="CN11" s="59"/>
      <c r="CO11" s="59"/>
      <c r="CP11" s="59"/>
      <c r="CQ11" s="59"/>
      <c r="CR11" s="59"/>
      <c r="CS11" s="59"/>
      <c r="CT11" s="59"/>
      <c r="CU11" s="59"/>
      <c r="CV11" s="59"/>
      <c r="CW11" s="59"/>
      <c r="CX11" s="59"/>
      <c r="CY11" s="59"/>
      <c r="CZ11" s="59"/>
      <c r="DA11" s="59"/>
      <c r="DB11" s="59"/>
      <c r="DC11" s="59"/>
    </row>
    <row r="12" spans="1:107" x14ac:dyDescent="0.2">
      <c r="A12" s="59" t="s">
        <v>295</v>
      </c>
      <c r="B12" s="59" t="s">
        <v>296</v>
      </c>
      <c r="C12" s="59" t="s">
        <v>286</v>
      </c>
      <c r="D12" s="59">
        <v>5.86</v>
      </c>
      <c r="E12" s="59">
        <v>1</v>
      </c>
      <c r="F12" s="59">
        <v>15.63</v>
      </c>
      <c r="G12" s="59">
        <v>2.2000000000000002</v>
      </c>
      <c r="H12" s="59">
        <v>1.01</v>
      </c>
      <c r="I12" s="59">
        <v>0.06</v>
      </c>
      <c r="J12" s="59">
        <v>0.43</v>
      </c>
      <c r="K12" s="59">
        <v>19.2</v>
      </c>
      <c r="L12" s="59">
        <v>0.24</v>
      </c>
      <c r="M12" s="59" t="s">
        <v>111</v>
      </c>
      <c r="N12" s="59">
        <v>26</v>
      </c>
      <c r="O12" s="59">
        <v>51</v>
      </c>
      <c r="P12" s="59">
        <v>528</v>
      </c>
      <c r="Q12" s="59">
        <v>9</v>
      </c>
      <c r="R12" s="59">
        <v>5</v>
      </c>
      <c r="S12" s="59">
        <v>84.5</v>
      </c>
      <c r="T12" s="59">
        <v>120</v>
      </c>
      <c r="U12" s="59">
        <v>44.2</v>
      </c>
      <c r="V12" s="59">
        <v>37</v>
      </c>
      <c r="W12" s="59">
        <v>6.8</v>
      </c>
      <c r="X12" s="59">
        <v>3736</v>
      </c>
      <c r="Y12" s="59">
        <v>9.24</v>
      </c>
      <c r="Z12" s="59">
        <v>5.01</v>
      </c>
      <c r="AA12" s="59">
        <v>2.06</v>
      </c>
      <c r="AB12" s="59">
        <v>26</v>
      </c>
      <c r="AC12" s="59">
        <v>11.02</v>
      </c>
      <c r="AD12" s="59">
        <v>1</v>
      </c>
      <c r="AE12" s="59">
        <v>5</v>
      </c>
      <c r="AF12" s="59">
        <v>1.85</v>
      </c>
      <c r="AG12" s="59">
        <v>3.7</v>
      </c>
      <c r="AH12" s="59">
        <v>56.4</v>
      </c>
      <c r="AI12" s="59">
        <v>25</v>
      </c>
      <c r="AJ12" s="59">
        <v>0.61</v>
      </c>
      <c r="AK12" s="59">
        <v>18895</v>
      </c>
      <c r="AL12" s="59">
        <v>137</v>
      </c>
      <c r="AM12" s="59">
        <v>12</v>
      </c>
      <c r="AN12" s="59">
        <v>53.3</v>
      </c>
      <c r="AO12" s="59">
        <v>32</v>
      </c>
      <c r="AP12" s="59">
        <v>246</v>
      </c>
      <c r="AQ12" s="59">
        <v>14.63</v>
      </c>
      <c r="AR12" s="59">
        <v>88.8</v>
      </c>
      <c r="AS12" s="59" t="s">
        <v>114</v>
      </c>
      <c r="AT12" s="59">
        <v>4.3</v>
      </c>
      <c r="AU12" s="59">
        <v>9</v>
      </c>
      <c r="AV12" s="59">
        <v>2</v>
      </c>
      <c r="AW12" s="59">
        <v>10.9</v>
      </c>
      <c r="AX12" s="59">
        <v>2</v>
      </c>
      <c r="AY12" s="59">
        <v>278</v>
      </c>
      <c r="AZ12" s="59">
        <v>0.7</v>
      </c>
      <c r="BA12" s="59">
        <v>1.58</v>
      </c>
      <c r="BB12" s="59">
        <v>1.08</v>
      </c>
      <c r="BC12" s="59">
        <v>10.7</v>
      </c>
      <c r="BD12" s="59">
        <v>1.2</v>
      </c>
      <c r="BE12" s="59">
        <v>0.7</v>
      </c>
      <c r="BF12" s="59">
        <v>38.1</v>
      </c>
      <c r="BG12" s="59">
        <v>49</v>
      </c>
      <c r="BH12" s="59">
        <v>15</v>
      </c>
      <c r="BI12" s="59">
        <v>58.3</v>
      </c>
      <c r="BJ12" s="59">
        <v>4.2</v>
      </c>
      <c r="BK12" s="59" t="s">
        <v>118</v>
      </c>
      <c r="BL12" s="59">
        <v>170</v>
      </c>
      <c r="BM12" s="59"/>
      <c r="BN12" s="59"/>
      <c r="BO12" s="59"/>
      <c r="BP12" s="59"/>
      <c r="BQ12" s="59"/>
      <c r="BR12" s="59"/>
      <c r="BS12" s="59"/>
      <c r="BT12" s="59"/>
      <c r="BU12" s="59"/>
      <c r="BV12" s="59"/>
      <c r="BW12" s="59"/>
      <c r="BX12" s="59"/>
      <c r="BY12" s="59"/>
      <c r="BZ12" s="59"/>
      <c r="CA12" s="59"/>
      <c r="CB12" s="59"/>
      <c r="CC12" s="59"/>
      <c r="CD12" s="59"/>
      <c r="CE12" s="59"/>
      <c r="CF12" s="59"/>
      <c r="CG12" s="59"/>
      <c r="CH12" s="59"/>
      <c r="CI12" s="59"/>
      <c r="CJ12" s="59"/>
      <c r="CK12" s="59"/>
      <c r="CL12" s="59"/>
      <c r="CM12" s="59"/>
      <c r="CN12" s="59"/>
      <c r="CO12" s="59"/>
      <c r="CP12" s="59"/>
      <c r="CQ12" s="59"/>
      <c r="CR12" s="59"/>
      <c r="CS12" s="59"/>
      <c r="CT12" s="59"/>
      <c r="CU12" s="59"/>
      <c r="CV12" s="59"/>
      <c r="CW12" s="59"/>
      <c r="CX12" s="59"/>
      <c r="CY12" s="59"/>
      <c r="CZ12" s="59"/>
      <c r="DA12" s="59"/>
      <c r="DB12" s="59"/>
      <c r="DC12" s="59"/>
    </row>
    <row r="13" spans="1:107" x14ac:dyDescent="0.2">
      <c r="A13" s="59" t="s">
        <v>297</v>
      </c>
      <c r="B13" s="59" t="s">
        <v>298</v>
      </c>
      <c r="C13" s="59" t="s">
        <v>286</v>
      </c>
      <c r="D13" s="59">
        <v>1.28</v>
      </c>
      <c r="E13" s="59">
        <v>5.0999999999999996</v>
      </c>
      <c r="F13" s="59">
        <v>9.49</v>
      </c>
      <c r="G13" s="59">
        <v>0.1</v>
      </c>
      <c r="H13" s="59">
        <v>5.56</v>
      </c>
      <c r="I13" s="59">
        <v>0.04</v>
      </c>
      <c r="J13" s="59">
        <v>0.77</v>
      </c>
      <c r="K13" s="59">
        <v>6.9</v>
      </c>
      <c r="L13" s="59" t="s">
        <v>115</v>
      </c>
      <c r="M13" s="59">
        <v>10</v>
      </c>
      <c r="N13" s="59">
        <v>33</v>
      </c>
      <c r="O13" s="59">
        <v>29</v>
      </c>
      <c r="P13" s="59">
        <v>520</v>
      </c>
      <c r="Q13" s="59" t="s">
        <v>113</v>
      </c>
      <c r="R13" s="59" t="s">
        <v>178</v>
      </c>
      <c r="S13" s="59">
        <v>595</v>
      </c>
      <c r="T13" s="59">
        <v>33.9</v>
      </c>
      <c r="U13" s="59">
        <v>23.3</v>
      </c>
      <c r="V13" s="59">
        <v>35</v>
      </c>
      <c r="W13" s="59">
        <v>0.6</v>
      </c>
      <c r="X13" s="59">
        <v>451</v>
      </c>
      <c r="Y13" s="59">
        <v>5.2</v>
      </c>
      <c r="Z13" s="59">
        <v>2.5</v>
      </c>
      <c r="AA13" s="59">
        <v>1.83</v>
      </c>
      <c r="AB13" s="59">
        <v>11</v>
      </c>
      <c r="AC13" s="59">
        <v>7.22</v>
      </c>
      <c r="AD13" s="59" t="s">
        <v>111</v>
      </c>
      <c r="AE13" s="59" t="s">
        <v>111</v>
      </c>
      <c r="AF13" s="59">
        <v>0.94</v>
      </c>
      <c r="AG13" s="59">
        <v>10.199999999999999</v>
      </c>
      <c r="AH13" s="59">
        <v>14.3</v>
      </c>
      <c r="AI13" s="59" t="s">
        <v>112</v>
      </c>
      <c r="AJ13" s="59">
        <v>0.26</v>
      </c>
      <c r="AK13" s="59">
        <v>48243</v>
      </c>
      <c r="AL13" s="59" t="s">
        <v>127</v>
      </c>
      <c r="AM13" s="59" t="s">
        <v>111</v>
      </c>
      <c r="AN13" s="59">
        <v>21.6</v>
      </c>
      <c r="AO13" s="59">
        <v>96</v>
      </c>
      <c r="AP13" s="59">
        <v>148</v>
      </c>
      <c r="AQ13" s="59">
        <v>5.21</v>
      </c>
      <c r="AR13" s="59">
        <v>4.9000000000000004</v>
      </c>
      <c r="AS13" s="59" t="s">
        <v>114</v>
      </c>
      <c r="AT13" s="59">
        <v>0.4</v>
      </c>
      <c r="AU13" s="59" t="s">
        <v>113</v>
      </c>
      <c r="AV13" s="59">
        <v>3</v>
      </c>
      <c r="AW13" s="59">
        <v>5.9</v>
      </c>
      <c r="AX13" s="59" t="s">
        <v>111</v>
      </c>
      <c r="AY13" s="59">
        <v>134</v>
      </c>
      <c r="AZ13" s="59" t="s">
        <v>128</v>
      </c>
      <c r="BA13" s="59">
        <v>0.95</v>
      </c>
      <c r="BB13" s="59">
        <v>0.1</v>
      </c>
      <c r="BC13" s="59">
        <v>4.7</v>
      </c>
      <c r="BD13" s="59" t="s">
        <v>128</v>
      </c>
      <c r="BE13" s="59">
        <v>0.3</v>
      </c>
      <c r="BF13" s="59">
        <v>85.39</v>
      </c>
      <c r="BG13" s="59" t="s">
        <v>113</v>
      </c>
      <c r="BH13" s="59" t="s">
        <v>111</v>
      </c>
      <c r="BI13" s="59">
        <v>31.6</v>
      </c>
      <c r="BJ13" s="59">
        <v>1.7</v>
      </c>
      <c r="BK13" s="59" t="s">
        <v>118</v>
      </c>
      <c r="BL13" s="59">
        <v>6.5</v>
      </c>
      <c r="BM13" s="59"/>
      <c r="BN13" s="59"/>
      <c r="BO13" s="59"/>
      <c r="BP13" s="59"/>
      <c r="BQ13" s="59"/>
      <c r="BR13" s="59"/>
      <c r="BS13" s="59"/>
      <c r="BT13" s="59"/>
      <c r="BU13" s="59"/>
      <c r="BV13" s="59"/>
      <c r="BW13" s="59"/>
      <c r="BX13" s="59"/>
      <c r="BY13" s="59"/>
      <c r="BZ13" s="59"/>
      <c r="CA13" s="59"/>
      <c r="CB13" s="59"/>
      <c r="CC13" s="59"/>
      <c r="CD13" s="59"/>
      <c r="CE13" s="59"/>
      <c r="CF13" s="59"/>
      <c r="CG13" s="59"/>
      <c r="CH13" s="59"/>
      <c r="CI13" s="59"/>
      <c r="CJ13" s="59"/>
      <c r="CK13" s="59"/>
      <c r="CL13" s="59"/>
      <c r="CM13" s="59"/>
      <c r="CN13" s="59"/>
      <c r="CO13" s="59"/>
      <c r="CP13" s="59"/>
      <c r="CQ13" s="59"/>
      <c r="CR13" s="59"/>
      <c r="CS13" s="59"/>
      <c r="CT13" s="59"/>
      <c r="CU13" s="59"/>
      <c r="CV13" s="59"/>
      <c r="CW13" s="59"/>
      <c r="CX13" s="59"/>
      <c r="CY13" s="59"/>
      <c r="CZ13" s="59"/>
      <c r="DA13" s="59"/>
      <c r="DB13" s="59"/>
      <c r="DC13" s="59"/>
    </row>
    <row r="14" spans="1:107" x14ac:dyDescent="0.2">
      <c r="A14" s="59" t="s">
        <v>299</v>
      </c>
      <c r="B14" s="59" t="s">
        <v>300</v>
      </c>
      <c r="C14" s="59" t="s">
        <v>286</v>
      </c>
      <c r="D14" s="59">
        <v>0.36</v>
      </c>
      <c r="E14" s="59">
        <v>12.8</v>
      </c>
      <c r="F14" s="59">
        <v>20.149999999999999</v>
      </c>
      <c r="G14" s="59" t="s">
        <v>178</v>
      </c>
      <c r="H14" s="59">
        <v>3.4</v>
      </c>
      <c r="I14" s="59" t="s">
        <v>115</v>
      </c>
      <c r="J14" s="59">
        <v>1.23</v>
      </c>
      <c r="K14" s="59">
        <v>3.4</v>
      </c>
      <c r="L14" s="59" t="s">
        <v>115</v>
      </c>
      <c r="M14" s="59" t="s">
        <v>111</v>
      </c>
      <c r="N14" s="59">
        <v>6</v>
      </c>
      <c r="O14" s="59">
        <v>63</v>
      </c>
      <c r="P14" s="59">
        <v>35</v>
      </c>
      <c r="Q14" s="59">
        <v>6</v>
      </c>
      <c r="R14" s="59" t="s">
        <v>178</v>
      </c>
      <c r="S14" s="59">
        <v>11.1</v>
      </c>
      <c r="T14" s="59">
        <v>208</v>
      </c>
      <c r="U14" s="59">
        <v>193</v>
      </c>
      <c r="V14" s="59" t="s">
        <v>112</v>
      </c>
      <c r="W14" s="59">
        <v>0.1</v>
      </c>
      <c r="X14" s="59">
        <v>557</v>
      </c>
      <c r="Y14" s="59">
        <v>25.02</v>
      </c>
      <c r="Z14" s="59">
        <v>13.09</v>
      </c>
      <c r="AA14" s="59">
        <v>4.46</v>
      </c>
      <c r="AB14" s="59">
        <v>10</v>
      </c>
      <c r="AC14" s="59">
        <v>30.96</v>
      </c>
      <c r="AD14" s="59" t="s">
        <v>111</v>
      </c>
      <c r="AE14" s="59" t="s">
        <v>111</v>
      </c>
      <c r="AF14" s="59">
        <v>5</v>
      </c>
      <c r="AG14" s="59" t="s">
        <v>165</v>
      </c>
      <c r="AH14" s="59">
        <v>95.3</v>
      </c>
      <c r="AI14" s="59" t="s">
        <v>112</v>
      </c>
      <c r="AJ14" s="59">
        <v>1.34</v>
      </c>
      <c r="AK14" s="59">
        <v>41553</v>
      </c>
      <c r="AL14" s="59" t="s">
        <v>127</v>
      </c>
      <c r="AM14" s="59" t="s">
        <v>111</v>
      </c>
      <c r="AN14" s="59">
        <v>113</v>
      </c>
      <c r="AO14" s="59">
        <v>344</v>
      </c>
      <c r="AP14" s="59">
        <v>25</v>
      </c>
      <c r="AQ14" s="59">
        <v>28.48</v>
      </c>
      <c r="AR14" s="59">
        <v>1.5</v>
      </c>
      <c r="AS14" s="59" t="s">
        <v>114</v>
      </c>
      <c r="AT14" s="59">
        <v>0.3</v>
      </c>
      <c r="AU14" s="59" t="s">
        <v>113</v>
      </c>
      <c r="AV14" s="59">
        <v>3</v>
      </c>
      <c r="AW14" s="59">
        <v>24.2</v>
      </c>
      <c r="AX14" s="59" t="s">
        <v>111</v>
      </c>
      <c r="AY14" s="59">
        <v>430</v>
      </c>
      <c r="AZ14" s="59" t="s">
        <v>128</v>
      </c>
      <c r="BA14" s="59">
        <v>4.29</v>
      </c>
      <c r="BB14" s="59" t="s">
        <v>125</v>
      </c>
      <c r="BC14" s="59">
        <v>0.3</v>
      </c>
      <c r="BD14" s="59" t="s">
        <v>128</v>
      </c>
      <c r="BE14" s="59">
        <v>1.61</v>
      </c>
      <c r="BF14" s="59">
        <v>8.1999999999999993</v>
      </c>
      <c r="BG14" s="59" t="s">
        <v>113</v>
      </c>
      <c r="BH14" s="59" t="s">
        <v>111</v>
      </c>
      <c r="BI14" s="59">
        <v>175</v>
      </c>
      <c r="BJ14" s="59">
        <v>9.1</v>
      </c>
      <c r="BK14" s="59">
        <v>9219</v>
      </c>
      <c r="BL14" s="59">
        <v>9.5</v>
      </c>
      <c r="BM14" s="59"/>
      <c r="BN14" s="59"/>
      <c r="BO14" s="59"/>
      <c r="BP14" s="59"/>
      <c r="BQ14" s="59"/>
      <c r="BR14" s="59"/>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c r="CZ14" s="59"/>
      <c r="DA14" s="59"/>
      <c r="DB14" s="59"/>
      <c r="DC14" s="59"/>
    </row>
    <row r="15" spans="1:107" x14ac:dyDescent="0.2">
      <c r="A15" s="59" t="s">
        <v>301</v>
      </c>
      <c r="B15" s="59" t="s">
        <v>130</v>
      </c>
      <c r="C15" s="59" t="s">
        <v>131</v>
      </c>
      <c r="D15" s="59">
        <v>5.92</v>
      </c>
      <c r="E15" s="59">
        <v>1.1000000000000001</v>
      </c>
      <c r="F15" s="59">
        <v>2.7</v>
      </c>
      <c r="G15" s="59">
        <v>3</v>
      </c>
      <c r="H15" s="59">
        <v>0.53</v>
      </c>
      <c r="I15" s="59">
        <v>7.0000000000000007E-2</v>
      </c>
      <c r="J15" s="59">
        <v>0.06</v>
      </c>
      <c r="K15" s="59" t="s">
        <v>132</v>
      </c>
      <c r="L15" s="59">
        <v>0.31</v>
      </c>
      <c r="M15" s="59">
        <v>2</v>
      </c>
      <c r="N15" s="59">
        <v>17</v>
      </c>
      <c r="O15" s="59">
        <v>26</v>
      </c>
      <c r="P15" s="59">
        <v>935</v>
      </c>
      <c r="Q15" s="59">
        <v>6</v>
      </c>
      <c r="R15" s="59">
        <v>1.2</v>
      </c>
      <c r="S15" s="59">
        <v>2.8</v>
      </c>
      <c r="T15" s="59">
        <v>148</v>
      </c>
      <c r="U15" s="59">
        <v>7.1</v>
      </c>
      <c r="V15" s="59">
        <v>97</v>
      </c>
      <c r="W15" s="59">
        <v>3.9</v>
      </c>
      <c r="X15" s="59">
        <v>376</v>
      </c>
      <c r="Y15" s="59">
        <v>10.24</v>
      </c>
      <c r="Z15" s="59">
        <v>6.48</v>
      </c>
      <c r="AA15" s="59">
        <v>1.33</v>
      </c>
      <c r="AB15" s="59">
        <v>18</v>
      </c>
      <c r="AC15" s="59">
        <v>10.51</v>
      </c>
      <c r="AD15" s="59">
        <v>1</v>
      </c>
      <c r="AE15" s="59">
        <v>12</v>
      </c>
      <c r="AF15" s="59">
        <v>2.13</v>
      </c>
      <c r="AG15" s="59">
        <v>0.3</v>
      </c>
      <c r="AH15" s="59">
        <v>69</v>
      </c>
      <c r="AI15" s="59">
        <v>32</v>
      </c>
      <c r="AJ15" s="59">
        <v>0.94</v>
      </c>
      <c r="AK15" s="59">
        <v>2267</v>
      </c>
      <c r="AL15" s="59">
        <v>13</v>
      </c>
      <c r="AM15" s="59">
        <v>39</v>
      </c>
      <c r="AN15" s="59">
        <v>61.6</v>
      </c>
      <c r="AO15" s="59">
        <v>58</v>
      </c>
      <c r="AP15" s="59">
        <v>604</v>
      </c>
      <c r="AQ15" s="59">
        <v>17.5</v>
      </c>
      <c r="AR15" s="59">
        <v>136</v>
      </c>
      <c r="AS15" s="59" t="s">
        <v>114</v>
      </c>
      <c r="AT15" s="59">
        <v>5.6</v>
      </c>
      <c r="AU15" s="59">
        <v>8</v>
      </c>
      <c r="AV15" s="59">
        <v>1</v>
      </c>
      <c r="AW15" s="59">
        <v>11.4</v>
      </c>
      <c r="AX15" s="59">
        <v>5</v>
      </c>
      <c r="AY15" s="59">
        <v>156</v>
      </c>
      <c r="AZ15" s="59">
        <v>2.2999999999999998</v>
      </c>
      <c r="BA15" s="59">
        <v>1.64</v>
      </c>
      <c r="BB15" s="59">
        <v>0.46</v>
      </c>
      <c r="BC15" s="59">
        <v>19.2</v>
      </c>
      <c r="BD15" s="59">
        <v>1.2</v>
      </c>
      <c r="BE15" s="59">
        <v>0.98</v>
      </c>
      <c r="BF15" s="59">
        <v>4.49</v>
      </c>
      <c r="BG15" s="59">
        <v>133</v>
      </c>
      <c r="BH15" s="59">
        <v>4</v>
      </c>
      <c r="BI15" s="59">
        <v>63</v>
      </c>
      <c r="BJ15" s="59">
        <v>6.2</v>
      </c>
      <c r="BK15" s="59">
        <v>475</v>
      </c>
      <c r="BL15" s="59">
        <v>407</v>
      </c>
      <c r="BM15" s="59"/>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C15" s="59"/>
    </row>
    <row r="16" spans="1:107" x14ac:dyDescent="0.2">
      <c r="A16" s="59"/>
      <c r="B16" s="59"/>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row>
    <row r="17" spans="1:107" x14ac:dyDescent="0.2">
      <c r="A17" s="59"/>
      <c r="B17" s="59"/>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row>
    <row r="18" spans="1:107" x14ac:dyDescent="0.2">
      <c r="A18" s="59"/>
      <c r="B18" s="59"/>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row>
    <row r="19" spans="1:107" x14ac:dyDescent="0.2">
      <c r="A19" s="59"/>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row>
    <row r="20" spans="1:107" x14ac:dyDescent="0.2">
      <c r="A20" s="59"/>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row>
    <row r="21" spans="1:107" x14ac:dyDescent="0.2">
      <c r="A21" s="59"/>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row>
    <row r="22" spans="1:107" x14ac:dyDescent="0.2">
      <c r="A22" s="59"/>
      <c r="B22" s="59"/>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row>
    <row r="23" spans="1:107" x14ac:dyDescent="0.2">
      <c r="A23" s="59"/>
      <c r="B23" s="59"/>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row>
    <row r="24" spans="1:107" x14ac:dyDescent="0.2">
      <c r="A24" s="59"/>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row>
    <row r="25" spans="1:107" x14ac:dyDescent="0.2">
      <c r="A25" s="59"/>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row>
    <row r="26" spans="1:107" x14ac:dyDescent="0.2">
      <c r="A26" s="59"/>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row>
    <row r="27" spans="1:107" x14ac:dyDescent="0.2">
      <c r="A27" s="59"/>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row>
    <row r="28" spans="1:107" x14ac:dyDescent="0.2">
      <c r="A28" s="59"/>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row>
    <row r="29" spans="1:107" x14ac:dyDescent="0.2">
      <c r="A29" s="59"/>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row>
    <row r="30" spans="1:107" x14ac:dyDescent="0.2">
      <c r="A30" s="59"/>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row>
    <row r="31" spans="1:107" x14ac:dyDescent="0.2">
      <c r="A31" s="59"/>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row>
    <row r="32" spans="1:107" x14ac:dyDescent="0.2">
      <c r="A32" s="59"/>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row>
    <row r="33" spans="1:107" x14ac:dyDescent="0.2">
      <c r="A33" s="59"/>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row>
    <row r="34" spans="1:107" x14ac:dyDescent="0.2">
      <c r="A34" s="59"/>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row>
    <row r="35" spans="1:107" x14ac:dyDescent="0.2">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row>
    <row r="36" spans="1:107" x14ac:dyDescent="0.2">
      <c r="A36" s="59"/>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row>
    <row r="37" spans="1:107" x14ac:dyDescent="0.2">
      <c r="A37" s="59"/>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row>
    <row r="38" spans="1:107" x14ac:dyDescent="0.2">
      <c r="A38" s="59"/>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row>
    <row r="39" spans="1:107" x14ac:dyDescent="0.2">
      <c r="A39" s="59"/>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row>
    <row r="40" spans="1:107" x14ac:dyDescent="0.2">
      <c r="A40" s="59"/>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row>
    <row r="41" spans="1:107" x14ac:dyDescent="0.2">
      <c r="A41" s="59"/>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row>
    <row r="42" spans="1:107" x14ac:dyDescent="0.2">
      <c r="A42" s="59"/>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row>
    <row r="43" spans="1:107" x14ac:dyDescent="0.2">
      <c r="A43" s="59"/>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row>
    <row r="44" spans="1:107" x14ac:dyDescent="0.2">
      <c r="A44" s="59"/>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row>
    <row r="45" spans="1:107" x14ac:dyDescent="0.2">
      <c r="A45" s="59"/>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row>
    <row r="46" spans="1:107" x14ac:dyDescent="0.2">
      <c r="A46" s="59"/>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row>
    <row r="47" spans="1:107" x14ac:dyDescent="0.2">
      <c r="A47" s="59"/>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row>
    <row r="48" spans="1:107" x14ac:dyDescent="0.2">
      <c r="A48" s="59"/>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row>
    <row r="49" spans="1:107" x14ac:dyDescent="0.2">
      <c r="A49" s="59"/>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row>
    <row r="50" spans="1:107" x14ac:dyDescent="0.2">
      <c r="A50" s="59"/>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row>
    <row r="51" spans="1:107" x14ac:dyDescent="0.2">
      <c r="A51" s="59"/>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row>
    <row r="52" spans="1:107" x14ac:dyDescent="0.2">
      <c r="A52" s="59"/>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row>
    <row r="53" spans="1:107" x14ac:dyDescent="0.2">
      <c r="A53" s="59"/>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row>
    <row r="54" spans="1:107" x14ac:dyDescent="0.2">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row>
    <row r="55" spans="1:107" x14ac:dyDescent="0.2">
      <c r="A55" s="59"/>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row>
    <row r="56" spans="1:107" x14ac:dyDescent="0.2">
      <c r="A56" s="59"/>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row>
    <row r="57" spans="1:107" x14ac:dyDescent="0.2">
      <c r="A57" s="61"/>
      <c r="B57" s="61"/>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60"/>
      <c r="BN57" s="60"/>
      <c r="BO57" s="60"/>
    </row>
    <row r="58" spans="1:107" x14ac:dyDescent="0.2">
      <c r="A58" s="59"/>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59"/>
      <c r="BA58" s="59"/>
      <c r="BB58" s="59"/>
      <c r="BC58" s="59"/>
      <c r="BD58" s="59"/>
      <c r="BE58" s="59"/>
      <c r="BF58" s="59"/>
      <c r="BG58" s="59"/>
      <c r="BH58" s="59"/>
      <c r="BI58" s="59"/>
      <c r="BJ58" s="59"/>
      <c r="BK58" s="59"/>
      <c r="BL58" s="59"/>
    </row>
    <row r="59" spans="1:107" x14ac:dyDescent="0.2">
      <c r="A59" s="59"/>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c r="AX59" s="59"/>
      <c r="AY59" s="59"/>
      <c r="AZ59" s="59"/>
      <c r="BA59" s="59"/>
      <c r="BB59" s="59"/>
      <c r="BC59" s="59"/>
      <c r="BD59" s="59"/>
      <c r="BE59" s="59"/>
      <c r="BF59" s="59"/>
      <c r="BG59" s="59"/>
      <c r="BH59" s="59"/>
      <c r="BI59" s="59"/>
      <c r="BJ59" s="59"/>
      <c r="BK59" s="59"/>
      <c r="BL59" s="59"/>
    </row>
    <row r="60" spans="1:107" ht="13.5" thickBot="1" x14ac:dyDescent="0.25"/>
    <row r="61" spans="1:107" x14ac:dyDescent="0.2">
      <c r="D61" s="62" t="s">
        <v>70</v>
      </c>
      <c r="E61" s="62" t="s">
        <v>56</v>
      </c>
      <c r="F61" s="62" t="s">
        <v>79</v>
      </c>
      <c r="G61" s="62" t="s">
        <v>76</v>
      </c>
      <c r="H61" s="62" t="s">
        <v>85</v>
      </c>
      <c r="I61" s="62" t="s">
        <v>63</v>
      </c>
      <c r="J61" s="62" t="s">
        <v>65</v>
      </c>
      <c r="K61" s="62" t="s">
        <v>89</v>
      </c>
      <c r="L61" s="62" t="s">
        <v>61</v>
      </c>
      <c r="M61" s="62" t="s">
        <v>68</v>
      </c>
      <c r="N61" s="62" t="s">
        <v>62</v>
      </c>
      <c r="O61" s="62" t="s">
        <v>93</v>
      </c>
      <c r="P61" s="62" t="s">
        <v>98</v>
      </c>
      <c r="Q61" s="63" t="s">
        <v>72</v>
      </c>
      <c r="R61" s="64" t="s">
        <v>97</v>
      </c>
    </row>
    <row r="62" spans="1:107" x14ac:dyDescent="0.2">
      <c r="D62" s="65">
        <v>0.31</v>
      </c>
      <c r="E62" s="65">
        <v>0.80800000000000005</v>
      </c>
      <c r="F62" s="65">
        <v>0.122</v>
      </c>
      <c r="G62" s="65">
        <v>0.6</v>
      </c>
      <c r="H62" s="65">
        <v>0.19500000000000001</v>
      </c>
      <c r="I62" s="65">
        <v>7.3499999999999996E-2</v>
      </c>
      <c r="J62" s="65">
        <v>0.25900000000000001</v>
      </c>
      <c r="K62" s="65">
        <v>4.7399999999999998E-2</v>
      </c>
      <c r="L62" s="65">
        <v>0.32200000000000001</v>
      </c>
      <c r="M62" s="65">
        <v>7.1800000000000003E-2</v>
      </c>
      <c r="N62" s="65">
        <v>0.21</v>
      </c>
      <c r="O62" s="65">
        <v>3.2399999999999998E-2</v>
      </c>
      <c r="P62" s="65">
        <v>0.20899999999999999</v>
      </c>
      <c r="Q62" s="66">
        <v>3.2199999999999999E-2</v>
      </c>
      <c r="R62" s="65">
        <v>2.1</v>
      </c>
    </row>
    <row r="63" spans="1:107" x14ac:dyDescent="0.2">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row>
    <row r="64" spans="1:107" x14ac:dyDescent="0.2">
      <c r="A64" s="9" t="s">
        <v>6</v>
      </c>
      <c r="B64" s="9" t="s">
        <v>7</v>
      </c>
      <c r="C64" s="9" t="s">
        <v>8</v>
      </c>
      <c r="D64" s="18" t="s">
        <v>325</v>
      </c>
      <c r="E64" s="18"/>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row>
    <row r="65" spans="1:18" ht="13.5" customHeight="1" thickBot="1" x14ac:dyDescent="0.25">
      <c r="A65" s="55"/>
      <c r="B65" s="55"/>
      <c r="C65" s="55"/>
      <c r="D65" s="67" t="s">
        <v>326</v>
      </c>
      <c r="E65" s="67" t="s">
        <v>327</v>
      </c>
      <c r="F65" s="68" t="s">
        <v>328</v>
      </c>
      <c r="G65" s="68" t="s">
        <v>329</v>
      </c>
      <c r="H65" s="68" t="s">
        <v>330</v>
      </c>
      <c r="I65" s="68" t="s">
        <v>331</v>
      </c>
      <c r="J65" s="68" t="s">
        <v>65</v>
      </c>
      <c r="K65" s="68" t="s">
        <v>89</v>
      </c>
      <c r="L65" s="68" t="s">
        <v>332</v>
      </c>
      <c r="M65" s="68" t="s">
        <v>333</v>
      </c>
      <c r="N65" s="68" t="s">
        <v>334</v>
      </c>
      <c r="O65" s="68" t="s">
        <v>335</v>
      </c>
      <c r="P65" s="68" t="s">
        <v>336</v>
      </c>
      <c r="Q65" s="68" t="s">
        <v>337</v>
      </c>
      <c r="R65" s="69" t="s">
        <v>97</v>
      </c>
    </row>
    <row r="66" spans="1:18" x14ac:dyDescent="0.2">
      <c r="A66" s="12" t="str">
        <f t="shared" ref="A66:C81" si="0">+A8</f>
        <v>C-570352</v>
      </c>
      <c r="B66" s="12" t="str">
        <f t="shared" si="0"/>
        <v>23-GLN-WTP-GRAB</v>
      </c>
      <c r="C66" s="12" t="str">
        <f t="shared" si="0"/>
        <v>Sample coordinates taken from center of treatment facility</v>
      </c>
      <c r="D66" s="70">
        <f t="shared" ref="D66:D117" si="1">+AH8/D$62</f>
        <v>157.74193548387098</v>
      </c>
      <c r="E66" s="70">
        <f t="shared" ref="E66:E117" si="2">+T8/E$62</f>
        <v>137.37623762376236</v>
      </c>
      <c r="F66" s="70">
        <f t="shared" ref="F66:F117" si="3">+AQ8/F$62</f>
        <v>130.16393442622953</v>
      </c>
      <c r="G66" s="70">
        <f t="shared" ref="G66:G117" si="4">+AN8/G$62</f>
        <v>114.50000000000001</v>
      </c>
      <c r="H66" s="70">
        <f t="shared" ref="H66:H117" si="5">+AW8/H$62</f>
        <v>108.71794871794872</v>
      </c>
      <c r="I66" s="70">
        <f t="shared" ref="I66:I117" si="6">+AA8/I$62</f>
        <v>129.38775510204081</v>
      </c>
      <c r="J66" s="70">
        <f t="shared" ref="J66:J117" si="7">+AC8/J$62</f>
        <v>149.26640926640925</v>
      </c>
      <c r="K66" s="70">
        <f t="shared" ref="K66:K117" si="8">+BA8/K$62</f>
        <v>109.49367088607596</v>
      </c>
      <c r="L66" s="70">
        <f t="shared" ref="L66:L117" si="9">+Y8/L$62</f>
        <v>81.987577639751549</v>
      </c>
      <c r="M66" s="70">
        <f t="shared" ref="M66:M117" si="10">+AF8/M$62</f>
        <v>60.167130919220057</v>
      </c>
      <c r="N66" s="70">
        <f t="shared" ref="N66:N117" si="11">+Z8/N$62</f>
        <v>45.333333333333336</v>
      </c>
      <c r="O66" s="70">
        <f t="shared" ref="O66:O117" si="12">+BE8/O$62</f>
        <v>33.641975308641982</v>
      </c>
      <c r="P66" s="70">
        <f t="shared" ref="P66:P117" si="13">+BJ8/P$62</f>
        <v>26.794258373205739</v>
      </c>
      <c r="Q66" s="70">
        <f t="shared" ref="Q66:Q117" si="14">+AJ8/Q$62</f>
        <v>20.496894409937891</v>
      </c>
      <c r="R66" s="70">
        <f t="shared" ref="R66:R117" si="15">+BI8/R$62</f>
        <v>63.80952380952381</v>
      </c>
    </row>
    <row r="67" spans="1:18" x14ac:dyDescent="0.2">
      <c r="A67" s="12" t="str">
        <f t="shared" si="0"/>
        <v>C-570353</v>
      </c>
      <c r="B67" s="12" t="str">
        <f t="shared" si="0"/>
        <v>23-LVL-WTP-GRAB-DUP</v>
      </c>
      <c r="C67" s="12" t="str">
        <f t="shared" si="0"/>
        <v>Sample coordinates taken from center of treatment facility</v>
      </c>
      <c r="D67" s="70">
        <f t="shared" si="1"/>
        <v>46.451612903225808</v>
      </c>
      <c r="E67" s="70">
        <f t="shared" si="2"/>
        <v>42.079207920792079</v>
      </c>
      <c r="F67" s="70">
        <f t="shared" si="3"/>
        <v>43.032786885245905</v>
      </c>
      <c r="G67" s="70">
        <f t="shared" si="4"/>
        <v>36.000000000000007</v>
      </c>
      <c r="H67" s="70">
        <f t="shared" si="5"/>
        <v>29.743589743589741</v>
      </c>
      <c r="I67" s="70">
        <f t="shared" si="6"/>
        <v>25.578231292517007</v>
      </c>
      <c r="J67" s="70">
        <f t="shared" si="7"/>
        <v>27.413127413127413</v>
      </c>
      <c r="K67" s="70">
        <f t="shared" si="8"/>
        <v>20.464135021097047</v>
      </c>
      <c r="L67" s="70">
        <f t="shared" si="9"/>
        <v>16.086956521739129</v>
      </c>
      <c r="M67" s="70">
        <f t="shared" si="10"/>
        <v>13.370473537604456</v>
      </c>
      <c r="N67" s="70">
        <f t="shared" si="11"/>
        <v>11.714285714285715</v>
      </c>
      <c r="O67" s="70">
        <f t="shared" si="12"/>
        <v>9.567901234567902</v>
      </c>
      <c r="P67" s="70">
        <f t="shared" si="13"/>
        <v>8.6124401913875612</v>
      </c>
      <c r="Q67" s="70">
        <f t="shared" si="14"/>
        <v>7.7639751552795033</v>
      </c>
      <c r="R67" s="70">
        <f t="shared" si="15"/>
        <v>14.857142857142856</v>
      </c>
    </row>
    <row r="68" spans="1:18" x14ac:dyDescent="0.2">
      <c r="A68" s="12" t="str">
        <f t="shared" si="0"/>
        <v>C-570354</v>
      </c>
      <c r="B68" s="12" t="str">
        <f t="shared" si="0"/>
        <v>23-EGL-WTP-GRAB</v>
      </c>
      <c r="C68" s="12" t="str">
        <f t="shared" si="0"/>
        <v>Sample coordinates taken from center of treatment facility</v>
      </c>
      <c r="D68" s="70">
        <f t="shared" si="1"/>
        <v>24.193548387096776</v>
      </c>
      <c r="E68" s="70">
        <f t="shared" si="2"/>
        <v>23.886138613861384</v>
      </c>
      <c r="F68" s="70">
        <f t="shared" si="3"/>
        <v>20.409836065573774</v>
      </c>
      <c r="G68" s="70">
        <f t="shared" si="4"/>
        <v>18.166666666666668</v>
      </c>
      <c r="H68" s="70">
        <f t="shared" si="5"/>
        <v>17.948717948717949</v>
      </c>
      <c r="I68" s="70">
        <f t="shared" si="6"/>
        <v>23.673469387755102</v>
      </c>
      <c r="J68" s="70">
        <f t="shared" si="7"/>
        <v>23.822393822393821</v>
      </c>
      <c r="K68" s="70">
        <f t="shared" si="8"/>
        <v>17.510548523206751</v>
      </c>
      <c r="L68" s="70">
        <f t="shared" si="9"/>
        <v>13.416149068322982</v>
      </c>
      <c r="M68" s="70">
        <f t="shared" si="10"/>
        <v>11.559888579387186</v>
      </c>
      <c r="N68" s="70">
        <f t="shared" si="11"/>
        <v>10</v>
      </c>
      <c r="O68" s="70">
        <f t="shared" si="12"/>
        <v>7.4074074074074074</v>
      </c>
      <c r="P68" s="70">
        <f t="shared" si="13"/>
        <v>6.2200956937799043</v>
      </c>
      <c r="Q68" s="70">
        <f t="shared" si="14"/>
        <v>5.9006211180124222</v>
      </c>
      <c r="R68" s="70">
        <f t="shared" si="15"/>
        <v>16.761904761904763</v>
      </c>
    </row>
    <row r="69" spans="1:18" x14ac:dyDescent="0.2">
      <c r="A69" s="12" t="str">
        <f t="shared" si="0"/>
        <v>C-570355</v>
      </c>
      <c r="B69" s="12" t="str">
        <f t="shared" si="0"/>
        <v>23-ARG-WTP-GRAB</v>
      </c>
      <c r="C69" s="12" t="str">
        <f t="shared" si="0"/>
        <v>Sample coordinates taken from center of treatment facility</v>
      </c>
      <c r="D69" s="70">
        <f t="shared" si="1"/>
        <v>445.16129032258067</v>
      </c>
      <c r="E69" s="70">
        <f t="shared" si="2"/>
        <v>382.42574257425741</v>
      </c>
      <c r="F69" s="70">
        <f t="shared" si="3"/>
        <v>338.36065573770492</v>
      </c>
      <c r="G69" s="70">
        <f t="shared" si="4"/>
        <v>263.33333333333337</v>
      </c>
      <c r="H69" s="70">
        <f t="shared" si="5"/>
        <v>175.89743589743588</v>
      </c>
      <c r="I69" s="70">
        <f t="shared" si="6"/>
        <v>87.210884353741505</v>
      </c>
      <c r="J69" s="70">
        <f t="shared" si="7"/>
        <v>147.22007722007723</v>
      </c>
      <c r="K69" s="70">
        <f t="shared" si="8"/>
        <v>108.0168776371308</v>
      </c>
      <c r="L69" s="70">
        <f t="shared" si="9"/>
        <v>90</v>
      </c>
      <c r="M69" s="70">
        <f t="shared" si="10"/>
        <v>74.512534818941489</v>
      </c>
      <c r="N69" s="70">
        <f t="shared" si="11"/>
        <v>67.19047619047619</v>
      </c>
      <c r="O69" s="70">
        <f t="shared" si="12"/>
        <v>56.172839506172842</v>
      </c>
      <c r="P69" s="70">
        <f t="shared" si="13"/>
        <v>51.196172248803826</v>
      </c>
      <c r="Q69" s="70">
        <f t="shared" si="14"/>
        <v>48.447204968944099</v>
      </c>
      <c r="R69" s="70">
        <f t="shared" si="15"/>
        <v>83.333333333333329</v>
      </c>
    </row>
    <row r="70" spans="1:18" x14ac:dyDescent="0.2">
      <c r="A70" s="12" t="str">
        <f t="shared" si="0"/>
        <v>C-570356</v>
      </c>
      <c r="B70" s="12" t="str">
        <f t="shared" si="0"/>
        <v>23-SLT-WTP-GRAB</v>
      </c>
      <c r="C70" s="12" t="str">
        <f t="shared" si="0"/>
        <v>Sample coordinates taken from center of treatment facility</v>
      </c>
      <c r="D70" s="70">
        <f t="shared" si="1"/>
        <v>181.93548387096774</v>
      </c>
      <c r="E70" s="70">
        <f t="shared" si="2"/>
        <v>148.51485148514851</v>
      </c>
      <c r="F70" s="70">
        <f t="shared" si="3"/>
        <v>119.91803278688525</v>
      </c>
      <c r="G70" s="70">
        <f t="shared" si="4"/>
        <v>88.833333333333329</v>
      </c>
      <c r="H70" s="70">
        <f t="shared" si="5"/>
        <v>55.897435897435898</v>
      </c>
      <c r="I70" s="70">
        <f t="shared" si="6"/>
        <v>28.027210884353742</v>
      </c>
      <c r="J70" s="70">
        <f t="shared" si="7"/>
        <v>42.548262548262542</v>
      </c>
      <c r="K70" s="70">
        <f t="shared" si="8"/>
        <v>33.333333333333336</v>
      </c>
      <c r="L70" s="70">
        <f t="shared" si="9"/>
        <v>28.695652173913043</v>
      </c>
      <c r="M70" s="70">
        <f t="shared" si="10"/>
        <v>25.766016713091922</v>
      </c>
      <c r="N70" s="70">
        <f t="shared" si="11"/>
        <v>23.857142857142858</v>
      </c>
      <c r="O70" s="70">
        <f t="shared" si="12"/>
        <v>21.604938271604937</v>
      </c>
      <c r="P70" s="70">
        <f t="shared" si="13"/>
        <v>20.095693779904309</v>
      </c>
      <c r="Q70" s="70">
        <f t="shared" si="14"/>
        <v>18.944099378881987</v>
      </c>
      <c r="R70" s="70">
        <f t="shared" si="15"/>
        <v>27.761904761904759</v>
      </c>
    </row>
    <row r="71" spans="1:18" x14ac:dyDescent="0.2">
      <c r="A71" s="12" t="str">
        <f t="shared" si="0"/>
        <v>C-570357</v>
      </c>
      <c r="B71" s="12" t="str">
        <f t="shared" si="0"/>
        <v>23-LVL-WTP-GRAB</v>
      </c>
      <c r="C71" s="12" t="str">
        <f t="shared" si="0"/>
        <v>Sample coordinates taken from center of treatment facility</v>
      </c>
      <c r="D71" s="70">
        <f t="shared" si="1"/>
        <v>46.12903225806452</v>
      </c>
      <c r="E71" s="70">
        <f t="shared" si="2"/>
        <v>41.955445544554451</v>
      </c>
      <c r="F71" s="70">
        <f t="shared" si="3"/>
        <v>42.704918032786885</v>
      </c>
      <c r="G71" s="70">
        <f t="shared" si="4"/>
        <v>36.000000000000007</v>
      </c>
      <c r="H71" s="70">
        <f t="shared" si="5"/>
        <v>30.256410256410255</v>
      </c>
      <c r="I71" s="70">
        <f t="shared" si="6"/>
        <v>24.897959183673471</v>
      </c>
      <c r="J71" s="70">
        <f t="shared" si="7"/>
        <v>27.876447876447873</v>
      </c>
      <c r="K71" s="70">
        <f t="shared" si="8"/>
        <v>20.042194092827003</v>
      </c>
      <c r="L71" s="70">
        <f t="shared" si="9"/>
        <v>16.149068322981368</v>
      </c>
      <c r="M71" s="70">
        <f t="shared" si="10"/>
        <v>13.09192200557103</v>
      </c>
      <c r="N71" s="70">
        <f t="shared" si="11"/>
        <v>11.904761904761905</v>
      </c>
      <c r="O71" s="70">
        <f t="shared" si="12"/>
        <v>9.2592592592592595</v>
      </c>
      <c r="P71" s="70">
        <f t="shared" si="13"/>
        <v>8.133971291866029</v>
      </c>
      <c r="Q71" s="70">
        <f t="shared" si="14"/>
        <v>8.0745341614906838</v>
      </c>
      <c r="R71" s="70">
        <f t="shared" si="15"/>
        <v>15.047619047619047</v>
      </c>
    </row>
    <row r="72" spans="1:18" x14ac:dyDescent="0.2">
      <c r="A72" s="12" t="str">
        <f t="shared" si="0"/>
        <v>C-570358</v>
      </c>
      <c r="B72" s="12" t="str">
        <f t="shared" si="0"/>
        <v>23-BHK-WTP-GRAB</v>
      </c>
      <c r="C72" s="12" t="str">
        <f t="shared" si="0"/>
        <v>Sample coordinates taken from center of treatment facility</v>
      </c>
      <c r="D72" s="70">
        <f t="shared" si="1"/>
        <v>307.41935483870969</v>
      </c>
      <c r="E72" s="70">
        <f t="shared" si="2"/>
        <v>257.42574257425741</v>
      </c>
      <c r="F72" s="70">
        <f t="shared" si="3"/>
        <v>233.44262295081967</v>
      </c>
      <c r="G72" s="70">
        <f t="shared" si="4"/>
        <v>188.33333333333334</v>
      </c>
      <c r="H72" s="70">
        <f t="shared" si="5"/>
        <v>124.10256410256409</v>
      </c>
      <c r="I72" s="70">
        <f t="shared" si="6"/>
        <v>60.680272108843539</v>
      </c>
      <c r="J72" s="70">
        <f t="shared" si="7"/>
        <v>119.53667953667954</v>
      </c>
      <c r="K72" s="70">
        <f t="shared" si="8"/>
        <v>90.506329113924053</v>
      </c>
      <c r="L72" s="70">
        <f t="shared" si="9"/>
        <v>77.701863354037258</v>
      </c>
      <c r="M72" s="70">
        <f t="shared" si="10"/>
        <v>69.637883008356539</v>
      </c>
      <c r="N72" s="70">
        <f t="shared" si="11"/>
        <v>62.333333333333336</v>
      </c>
      <c r="O72" s="70">
        <f t="shared" si="12"/>
        <v>49.691358024691361</v>
      </c>
      <c r="P72" s="70">
        <f t="shared" si="13"/>
        <v>43.540669856459331</v>
      </c>
      <c r="Q72" s="70">
        <f t="shared" si="14"/>
        <v>41.614906832298139</v>
      </c>
      <c r="R72" s="70">
        <f t="shared" si="15"/>
        <v>83.333333333333329</v>
      </c>
    </row>
    <row r="73" spans="1:18" x14ac:dyDescent="0.2">
      <c r="A73" s="12" t="str">
        <f t="shared" si="0"/>
        <v>C-570359</v>
      </c>
      <c r="B73" s="12" t="str">
        <f t="shared" si="0"/>
        <v>SAR-L.1</v>
      </c>
      <c r="C73" s="12" t="str">
        <f t="shared" si="0"/>
        <v/>
      </c>
      <c r="D73" s="70">
        <f t="shared" si="1"/>
        <v>222.58064516129033</v>
      </c>
      <c r="E73" s="70">
        <f t="shared" si="2"/>
        <v>183.16831683168314</v>
      </c>
      <c r="F73" s="70">
        <f t="shared" si="3"/>
        <v>143.44262295081967</v>
      </c>
      <c r="G73" s="70">
        <f t="shared" si="4"/>
        <v>102.66666666666667</v>
      </c>
      <c r="H73" s="70">
        <f t="shared" si="5"/>
        <v>58.46153846153846</v>
      </c>
      <c r="I73" s="70">
        <f t="shared" si="6"/>
        <v>18.095238095238098</v>
      </c>
      <c r="J73" s="70">
        <f t="shared" si="7"/>
        <v>40.579150579150578</v>
      </c>
      <c r="K73" s="70">
        <f t="shared" si="8"/>
        <v>34.599156118143462</v>
      </c>
      <c r="L73" s="70">
        <f t="shared" si="9"/>
        <v>31.801242236024844</v>
      </c>
      <c r="M73" s="70">
        <f t="shared" si="10"/>
        <v>29.665738161559887</v>
      </c>
      <c r="N73" s="70">
        <f t="shared" si="11"/>
        <v>30.857142857142861</v>
      </c>
      <c r="O73" s="70">
        <f t="shared" si="12"/>
        <v>30.246913580246915</v>
      </c>
      <c r="P73" s="70">
        <f t="shared" si="13"/>
        <v>29.665071770334929</v>
      </c>
      <c r="Q73" s="70">
        <f t="shared" si="14"/>
        <v>29.19254658385093</v>
      </c>
      <c r="R73" s="70">
        <f t="shared" si="15"/>
        <v>30</v>
      </c>
    </row>
    <row r="74" spans="1:18" x14ac:dyDescent="0.2">
      <c r="A74" s="12">
        <f t="shared" si="0"/>
        <v>0</v>
      </c>
      <c r="B74" s="12">
        <f t="shared" si="0"/>
        <v>0</v>
      </c>
      <c r="C74" s="12">
        <f t="shared" si="0"/>
        <v>0</v>
      </c>
      <c r="D74" s="70">
        <f t="shared" si="1"/>
        <v>0</v>
      </c>
      <c r="E74" s="70">
        <f t="shared" si="2"/>
        <v>0</v>
      </c>
      <c r="F74" s="70">
        <f t="shared" si="3"/>
        <v>0</v>
      </c>
      <c r="G74" s="70">
        <f t="shared" si="4"/>
        <v>0</v>
      </c>
      <c r="H74" s="70">
        <f t="shared" si="5"/>
        <v>0</v>
      </c>
      <c r="I74" s="70">
        <f t="shared" si="6"/>
        <v>0</v>
      </c>
      <c r="J74" s="70">
        <f t="shared" si="7"/>
        <v>0</v>
      </c>
      <c r="K74" s="70">
        <f t="shared" si="8"/>
        <v>0</v>
      </c>
      <c r="L74" s="70">
        <f t="shared" si="9"/>
        <v>0</v>
      </c>
      <c r="M74" s="70">
        <f t="shared" si="10"/>
        <v>0</v>
      </c>
      <c r="N74" s="70">
        <f t="shared" si="11"/>
        <v>0</v>
      </c>
      <c r="O74" s="70">
        <f t="shared" si="12"/>
        <v>0</v>
      </c>
      <c r="P74" s="70">
        <f t="shared" si="13"/>
        <v>0</v>
      </c>
      <c r="Q74" s="70">
        <f t="shared" si="14"/>
        <v>0</v>
      </c>
      <c r="R74" s="70">
        <f t="shared" si="15"/>
        <v>0</v>
      </c>
    </row>
    <row r="75" spans="1:18" x14ac:dyDescent="0.2">
      <c r="A75" s="12">
        <f t="shared" si="0"/>
        <v>0</v>
      </c>
      <c r="B75" s="12">
        <f t="shared" si="0"/>
        <v>0</v>
      </c>
      <c r="C75" s="12">
        <f t="shared" si="0"/>
        <v>0</v>
      </c>
      <c r="D75" s="70">
        <f t="shared" si="1"/>
        <v>0</v>
      </c>
      <c r="E75" s="70">
        <f t="shared" si="2"/>
        <v>0</v>
      </c>
      <c r="F75" s="70">
        <f t="shared" si="3"/>
        <v>0</v>
      </c>
      <c r="G75" s="70">
        <f t="shared" si="4"/>
        <v>0</v>
      </c>
      <c r="H75" s="70">
        <f t="shared" si="5"/>
        <v>0</v>
      </c>
      <c r="I75" s="70">
        <f t="shared" si="6"/>
        <v>0</v>
      </c>
      <c r="J75" s="70">
        <f t="shared" si="7"/>
        <v>0</v>
      </c>
      <c r="K75" s="70">
        <f t="shared" si="8"/>
        <v>0</v>
      </c>
      <c r="L75" s="70">
        <f t="shared" si="9"/>
        <v>0</v>
      </c>
      <c r="M75" s="70">
        <f t="shared" si="10"/>
        <v>0</v>
      </c>
      <c r="N75" s="70">
        <f t="shared" si="11"/>
        <v>0</v>
      </c>
      <c r="O75" s="70">
        <f t="shared" si="12"/>
        <v>0</v>
      </c>
      <c r="P75" s="70">
        <f t="shared" si="13"/>
        <v>0</v>
      </c>
      <c r="Q75" s="70">
        <f t="shared" si="14"/>
        <v>0</v>
      </c>
      <c r="R75" s="70">
        <f t="shared" si="15"/>
        <v>0</v>
      </c>
    </row>
    <row r="76" spans="1:18" x14ac:dyDescent="0.2">
      <c r="A76" s="12">
        <f t="shared" si="0"/>
        <v>0</v>
      </c>
      <c r="B76" s="12">
        <f t="shared" si="0"/>
        <v>0</v>
      </c>
      <c r="C76" s="12">
        <f t="shared" si="0"/>
        <v>0</v>
      </c>
      <c r="D76" s="70">
        <f t="shared" si="1"/>
        <v>0</v>
      </c>
      <c r="E76" s="70">
        <f t="shared" si="2"/>
        <v>0</v>
      </c>
      <c r="F76" s="70">
        <f t="shared" si="3"/>
        <v>0</v>
      </c>
      <c r="G76" s="70">
        <f t="shared" si="4"/>
        <v>0</v>
      </c>
      <c r="H76" s="70">
        <f t="shared" si="5"/>
        <v>0</v>
      </c>
      <c r="I76" s="70">
        <f t="shared" si="6"/>
        <v>0</v>
      </c>
      <c r="J76" s="70">
        <f t="shared" si="7"/>
        <v>0</v>
      </c>
      <c r="K76" s="70">
        <f t="shared" si="8"/>
        <v>0</v>
      </c>
      <c r="L76" s="70">
        <f t="shared" si="9"/>
        <v>0</v>
      </c>
      <c r="M76" s="70">
        <f t="shared" si="10"/>
        <v>0</v>
      </c>
      <c r="N76" s="70">
        <f t="shared" si="11"/>
        <v>0</v>
      </c>
      <c r="O76" s="70">
        <f t="shared" si="12"/>
        <v>0</v>
      </c>
      <c r="P76" s="70">
        <f t="shared" si="13"/>
        <v>0</v>
      </c>
      <c r="Q76" s="70">
        <f t="shared" si="14"/>
        <v>0</v>
      </c>
      <c r="R76" s="70">
        <f t="shared" si="15"/>
        <v>0</v>
      </c>
    </row>
    <row r="77" spans="1:18" x14ac:dyDescent="0.2">
      <c r="A77" s="12">
        <f t="shared" si="0"/>
        <v>0</v>
      </c>
      <c r="B77" s="12">
        <f t="shared" si="0"/>
        <v>0</v>
      </c>
      <c r="C77" s="12">
        <f t="shared" si="0"/>
        <v>0</v>
      </c>
      <c r="D77" s="70">
        <f t="shared" si="1"/>
        <v>0</v>
      </c>
      <c r="E77" s="70">
        <f t="shared" si="2"/>
        <v>0</v>
      </c>
      <c r="F77" s="70">
        <f t="shared" si="3"/>
        <v>0</v>
      </c>
      <c r="G77" s="70">
        <f t="shared" si="4"/>
        <v>0</v>
      </c>
      <c r="H77" s="70">
        <f t="shared" si="5"/>
        <v>0</v>
      </c>
      <c r="I77" s="70">
        <f t="shared" si="6"/>
        <v>0</v>
      </c>
      <c r="J77" s="70">
        <f t="shared" si="7"/>
        <v>0</v>
      </c>
      <c r="K77" s="70">
        <f t="shared" si="8"/>
        <v>0</v>
      </c>
      <c r="L77" s="70">
        <f t="shared" si="9"/>
        <v>0</v>
      </c>
      <c r="M77" s="70">
        <f t="shared" si="10"/>
        <v>0</v>
      </c>
      <c r="N77" s="70">
        <f t="shared" si="11"/>
        <v>0</v>
      </c>
      <c r="O77" s="70">
        <f t="shared" si="12"/>
        <v>0</v>
      </c>
      <c r="P77" s="70">
        <f t="shared" si="13"/>
        <v>0</v>
      </c>
      <c r="Q77" s="70">
        <f t="shared" si="14"/>
        <v>0</v>
      </c>
      <c r="R77" s="70">
        <f t="shared" si="15"/>
        <v>0</v>
      </c>
    </row>
    <row r="78" spans="1:18" x14ac:dyDescent="0.2">
      <c r="A78" s="12">
        <f t="shared" si="0"/>
        <v>0</v>
      </c>
      <c r="B78" s="12">
        <f t="shared" si="0"/>
        <v>0</v>
      </c>
      <c r="C78" s="12">
        <f t="shared" si="0"/>
        <v>0</v>
      </c>
      <c r="D78" s="70">
        <f t="shared" si="1"/>
        <v>0</v>
      </c>
      <c r="E78" s="70">
        <f t="shared" si="2"/>
        <v>0</v>
      </c>
      <c r="F78" s="70">
        <f t="shared" si="3"/>
        <v>0</v>
      </c>
      <c r="G78" s="70">
        <f t="shared" si="4"/>
        <v>0</v>
      </c>
      <c r="H78" s="70">
        <f t="shared" si="5"/>
        <v>0</v>
      </c>
      <c r="I78" s="70">
        <f t="shared" si="6"/>
        <v>0</v>
      </c>
      <c r="J78" s="70">
        <f t="shared" si="7"/>
        <v>0</v>
      </c>
      <c r="K78" s="70">
        <f t="shared" si="8"/>
        <v>0</v>
      </c>
      <c r="L78" s="70">
        <f t="shared" si="9"/>
        <v>0</v>
      </c>
      <c r="M78" s="70">
        <f t="shared" si="10"/>
        <v>0</v>
      </c>
      <c r="N78" s="70">
        <f t="shared" si="11"/>
        <v>0</v>
      </c>
      <c r="O78" s="70">
        <f t="shared" si="12"/>
        <v>0</v>
      </c>
      <c r="P78" s="70">
        <f t="shared" si="13"/>
        <v>0</v>
      </c>
      <c r="Q78" s="70">
        <f t="shared" si="14"/>
        <v>0</v>
      </c>
      <c r="R78" s="70">
        <f t="shared" si="15"/>
        <v>0</v>
      </c>
    </row>
    <row r="79" spans="1:18" x14ac:dyDescent="0.2">
      <c r="A79" s="12">
        <f t="shared" si="0"/>
        <v>0</v>
      </c>
      <c r="B79" s="12">
        <f t="shared" si="0"/>
        <v>0</v>
      </c>
      <c r="C79" s="12">
        <f t="shared" si="0"/>
        <v>0</v>
      </c>
      <c r="D79" s="70">
        <f t="shared" si="1"/>
        <v>0</v>
      </c>
      <c r="E79" s="70">
        <f t="shared" si="2"/>
        <v>0</v>
      </c>
      <c r="F79" s="70">
        <f t="shared" si="3"/>
        <v>0</v>
      </c>
      <c r="G79" s="70">
        <f t="shared" si="4"/>
        <v>0</v>
      </c>
      <c r="H79" s="70">
        <f t="shared" si="5"/>
        <v>0</v>
      </c>
      <c r="I79" s="70">
        <f t="shared" si="6"/>
        <v>0</v>
      </c>
      <c r="J79" s="70">
        <f t="shared" si="7"/>
        <v>0</v>
      </c>
      <c r="K79" s="70">
        <f t="shared" si="8"/>
        <v>0</v>
      </c>
      <c r="L79" s="70">
        <f t="shared" si="9"/>
        <v>0</v>
      </c>
      <c r="M79" s="70">
        <f t="shared" si="10"/>
        <v>0</v>
      </c>
      <c r="N79" s="70">
        <f t="shared" si="11"/>
        <v>0</v>
      </c>
      <c r="O79" s="70">
        <f t="shared" si="12"/>
        <v>0</v>
      </c>
      <c r="P79" s="70">
        <f t="shared" si="13"/>
        <v>0</v>
      </c>
      <c r="Q79" s="70">
        <f t="shared" si="14"/>
        <v>0</v>
      </c>
      <c r="R79" s="70">
        <f t="shared" si="15"/>
        <v>0</v>
      </c>
    </row>
    <row r="80" spans="1:18" x14ac:dyDescent="0.2">
      <c r="A80" s="12">
        <f t="shared" si="0"/>
        <v>0</v>
      </c>
      <c r="B80" s="12">
        <f t="shared" si="0"/>
        <v>0</v>
      </c>
      <c r="C80" s="12">
        <f t="shared" si="0"/>
        <v>0</v>
      </c>
      <c r="D80" s="70">
        <f t="shared" si="1"/>
        <v>0</v>
      </c>
      <c r="E80" s="70">
        <f t="shared" si="2"/>
        <v>0</v>
      </c>
      <c r="F80" s="70">
        <f t="shared" si="3"/>
        <v>0</v>
      </c>
      <c r="G80" s="70">
        <f t="shared" si="4"/>
        <v>0</v>
      </c>
      <c r="H80" s="70">
        <f t="shared" si="5"/>
        <v>0</v>
      </c>
      <c r="I80" s="70">
        <f t="shared" si="6"/>
        <v>0</v>
      </c>
      <c r="J80" s="70">
        <f t="shared" si="7"/>
        <v>0</v>
      </c>
      <c r="K80" s="70">
        <f t="shared" si="8"/>
        <v>0</v>
      </c>
      <c r="L80" s="70">
        <f t="shared" si="9"/>
        <v>0</v>
      </c>
      <c r="M80" s="70">
        <f t="shared" si="10"/>
        <v>0</v>
      </c>
      <c r="N80" s="70">
        <f t="shared" si="11"/>
        <v>0</v>
      </c>
      <c r="O80" s="70">
        <f t="shared" si="12"/>
        <v>0</v>
      </c>
      <c r="P80" s="70">
        <f t="shared" si="13"/>
        <v>0</v>
      </c>
      <c r="Q80" s="70">
        <f t="shared" si="14"/>
        <v>0</v>
      </c>
      <c r="R80" s="70">
        <f t="shared" si="15"/>
        <v>0</v>
      </c>
    </row>
    <row r="81" spans="1:18" x14ac:dyDescent="0.2">
      <c r="A81" s="12">
        <f t="shared" si="0"/>
        <v>0</v>
      </c>
      <c r="B81" s="12">
        <f t="shared" si="0"/>
        <v>0</v>
      </c>
      <c r="C81" s="12">
        <f t="shared" si="0"/>
        <v>0</v>
      </c>
      <c r="D81" s="70">
        <f t="shared" si="1"/>
        <v>0</v>
      </c>
      <c r="E81" s="70">
        <f t="shared" si="2"/>
        <v>0</v>
      </c>
      <c r="F81" s="70">
        <f t="shared" si="3"/>
        <v>0</v>
      </c>
      <c r="G81" s="70">
        <f t="shared" si="4"/>
        <v>0</v>
      </c>
      <c r="H81" s="70">
        <f t="shared" si="5"/>
        <v>0</v>
      </c>
      <c r="I81" s="70">
        <f t="shared" si="6"/>
        <v>0</v>
      </c>
      <c r="J81" s="70">
        <f t="shared" si="7"/>
        <v>0</v>
      </c>
      <c r="K81" s="70">
        <f t="shared" si="8"/>
        <v>0</v>
      </c>
      <c r="L81" s="70">
        <f t="shared" si="9"/>
        <v>0</v>
      </c>
      <c r="M81" s="70">
        <f t="shared" si="10"/>
        <v>0</v>
      </c>
      <c r="N81" s="70">
        <f t="shared" si="11"/>
        <v>0</v>
      </c>
      <c r="O81" s="70">
        <f t="shared" si="12"/>
        <v>0</v>
      </c>
      <c r="P81" s="70">
        <f t="shared" si="13"/>
        <v>0</v>
      </c>
      <c r="Q81" s="70">
        <f t="shared" si="14"/>
        <v>0</v>
      </c>
      <c r="R81" s="70">
        <f t="shared" si="15"/>
        <v>0</v>
      </c>
    </row>
    <row r="82" spans="1:18" x14ac:dyDescent="0.2">
      <c r="A82" s="12">
        <f t="shared" ref="A82:C97" si="16">+A24</f>
        <v>0</v>
      </c>
      <c r="B82" s="12">
        <f t="shared" si="16"/>
        <v>0</v>
      </c>
      <c r="C82" s="12">
        <f t="shared" si="16"/>
        <v>0</v>
      </c>
      <c r="D82" s="70">
        <f t="shared" si="1"/>
        <v>0</v>
      </c>
      <c r="E82" s="70">
        <f t="shared" si="2"/>
        <v>0</v>
      </c>
      <c r="F82" s="70">
        <f t="shared" si="3"/>
        <v>0</v>
      </c>
      <c r="G82" s="70">
        <f t="shared" si="4"/>
        <v>0</v>
      </c>
      <c r="H82" s="70">
        <f t="shared" si="5"/>
        <v>0</v>
      </c>
      <c r="I82" s="70">
        <f t="shared" si="6"/>
        <v>0</v>
      </c>
      <c r="J82" s="70">
        <f t="shared" si="7"/>
        <v>0</v>
      </c>
      <c r="K82" s="70">
        <f t="shared" si="8"/>
        <v>0</v>
      </c>
      <c r="L82" s="70">
        <f t="shared" si="9"/>
        <v>0</v>
      </c>
      <c r="M82" s="70">
        <f t="shared" si="10"/>
        <v>0</v>
      </c>
      <c r="N82" s="70">
        <f t="shared" si="11"/>
        <v>0</v>
      </c>
      <c r="O82" s="70">
        <f t="shared" si="12"/>
        <v>0</v>
      </c>
      <c r="P82" s="70">
        <f t="shared" si="13"/>
        <v>0</v>
      </c>
      <c r="Q82" s="70">
        <f t="shared" si="14"/>
        <v>0</v>
      </c>
      <c r="R82" s="70">
        <f t="shared" si="15"/>
        <v>0</v>
      </c>
    </row>
    <row r="83" spans="1:18" x14ac:dyDescent="0.2">
      <c r="A83" s="12">
        <f t="shared" si="16"/>
        <v>0</v>
      </c>
      <c r="B83" s="12">
        <f t="shared" si="16"/>
        <v>0</v>
      </c>
      <c r="C83" s="12">
        <f t="shared" si="16"/>
        <v>0</v>
      </c>
      <c r="D83" s="70">
        <f t="shared" si="1"/>
        <v>0</v>
      </c>
      <c r="E83" s="70">
        <f t="shared" si="2"/>
        <v>0</v>
      </c>
      <c r="F83" s="70">
        <f t="shared" si="3"/>
        <v>0</v>
      </c>
      <c r="G83" s="70">
        <f t="shared" si="4"/>
        <v>0</v>
      </c>
      <c r="H83" s="70">
        <f t="shared" si="5"/>
        <v>0</v>
      </c>
      <c r="I83" s="70">
        <f t="shared" si="6"/>
        <v>0</v>
      </c>
      <c r="J83" s="70">
        <f t="shared" si="7"/>
        <v>0</v>
      </c>
      <c r="K83" s="70">
        <f t="shared" si="8"/>
        <v>0</v>
      </c>
      <c r="L83" s="70">
        <f t="shared" si="9"/>
        <v>0</v>
      </c>
      <c r="M83" s="70">
        <f t="shared" si="10"/>
        <v>0</v>
      </c>
      <c r="N83" s="70">
        <f t="shared" si="11"/>
        <v>0</v>
      </c>
      <c r="O83" s="70">
        <f t="shared" si="12"/>
        <v>0</v>
      </c>
      <c r="P83" s="70">
        <f t="shared" si="13"/>
        <v>0</v>
      </c>
      <c r="Q83" s="70">
        <f t="shared" si="14"/>
        <v>0</v>
      </c>
      <c r="R83" s="70">
        <f t="shared" si="15"/>
        <v>0</v>
      </c>
    </row>
    <row r="84" spans="1:18" x14ac:dyDescent="0.2">
      <c r="A84" s="12">
        <f t="shared" si="16"/>
        <v>0</v>
      </c>
      <c r="B84" s="12">
        <f t="shared" si="16"/>
        <v>0</v>
      </c>
      <c r="C84" s="12">
        <f t="shared" si="16"/>
        <v>0</v>
      </c>
      <c r="D84" s="70">
        <f t="shared" si="1"/>
        <v>0</v>
      </c>
      <c r="E84" s="70">
        <f t="shared" si="2"/>
        <v>0</v>
      </c>
      <c r="F84" s="70">
        <f t="shared" si="3"/>
        <v>0</v>
      </c>
      <c r="G84" s="70">
        <f t="shared" si="4"/>
        <v>0</v>
      </c>
      <c r="H84" s="70">
        <f t="shared" si="5"/>
        <v>0</v>
      </c>
      <c r="I84" s="70">
        <f t="shared" si="6"/>
        <v>0</v>
      </c>
      <c r="J84" s="70">
        <f t="shared" si="7"/>
        <v>0</v>
      </c>
      <c r="K84" s="70">
        <f t="shared" si="8"/>
        <v>0</v>
      </c>
      <c r="L84" s="70">
        <f t="shared" si="9"/>
        <v>0</v>
      </c>
      <c r="M84" s="70">
        <f t="shared" si="10"/>
        <v>0</v>
      </c>
      <c r="N84" s="70">
        <f t="shared" si="11"/>
        <v>0</v>
      </c>
      <c r="O84" s="70">
        <f t="shared" si="12"/>
        <v>0</v>
      </c>
      <c r="P84" s="70">
        <f t="shared" si="13"/>
        <v>0</v>
      </c>
      <c r="Q84" s="70">
        <f t="shared" si="14"/>
        <v>0</v>
      </c>
      <c r="R84" s="70">
        <f t="shared" si="15"/>
        <v>0</v>
      </c>
    </row>
    <row r="85" spans="1:18" x14ac:dyDescent="0.2">
      <c r="A85" s="12">
        <f t="shared" si="16"/>
        <v>0</v>
      </c>
      <c r="B85" s="12">
        <f t="shared" si="16"/>
        <v>0</v>
      </c>
      <c r="C85" s="12">
        <f t="shared" si="16"/>
        <v>0</v>
      </c>
      <c r="D85" s="70">
        <f t="shared" si="1"/>
        <v>0</v>
      </c>
      <c r="E85" s="70">
        <f t="shared" si="2"/>
        <v>0</v>
      </c>
      <c r="F85" s="70">
        <f t="shared" si="3"/>
        <v>0</v>
      </c>
      <c r="G85" s="70">
        <f t="shared" si="4"/>
        <v>0</v>
      </c>
      <c r="H85" s="70">
        <f t="shared" si="5"/>
        <v>0</v>
      </c>
      <c r="I85" s="70">
        <f t="shared" si="6"/>
        <v>0</v>
      </c>
      <c r="J85" s="70">
        <f t="shared" si="7"/>
        <v>0</v>
      </c>
      <c r="K85" s="70">
        <f t="shared" si="8"/>
        <v>0</v>
      </c>
      <c r="L85" s="70">
        <f t="shared" si="9"/>
        <v>0</v>
      </c>
      <c r="M85" s="70">
        <f t="shared" si="10"/>
        <v>0</v>
      </c>
      <c r="N85" s="70">
        <f t="shared" si="11"/>
        <v>0</v>
      </c>
      <c r="O85" s="70">
        <f t="shared" si="12"/>
        <v>0</v>
      </c>
      <c r="P85" s="70">
        <f t="shared" si="13"/>
        <v>0</v>
      </c>
      <c r="Q85" s="70">
        <f t="shared" si="14"/>
        <v>0</v>
      </c>
      <c r="R85" s="70">
        <f t="shared" si="15"/>
        <v>0</v>
      </c>
    </row>
    <row r="86" spans="1:18" x14ac:dyDescent="0.2">
      <c r="A86" s="12">
        <f t="shared" si="16"/>
        <v>0</v>
      </c>
      <c r="B86" s="12">
        <f t="shared" si="16"/>
        <v>0</v>
      </c>
      <c r="C86" s="12">
        <f t="shared" si="16"/>
        <v>0</v>
      </c>
      <c r="D86" s="70">
        <f t="shared" si="1"/>
        <v>0</v>
      </c>
      <c r="E86" s="70">
        <f t="shared" si="2"/>
        <v>0</v>
      </c>
      <c r="F86" s="70">
        <f t="shared" si="3"/>
        <v>0</v>
      </c>
      <c r="G86" s="70">
        <f t="shared" si="4"/>
        <v>0</v>
      </c>
      <c r="H86" s="70">
        <f t="shared" si="5"/>
        <v>0</v>
      </c>
      <c r="I86" s="70">
        <f t="shared" si="6"/>
        <v>0</v>
      </c>
      <c r="J86" s="70">
        <f t="shared" si="7"/>
        <v>0</v>
      </c>
      <c r="K86" s="70">
        <f t="shared" si="8"/>
        <v>0</v>
      </c>
      <c r="L86" s="70">
        <f t="shared" si="9"/>
        <v>0</v>
      </c>
      <c r="M86" s="70">
        <f t="shared" si="10"/>
        <v>0</v>
      </c>
      <c r="N86" s="70">
        <f t="shared" si="11"/>
        <v>0</v>
      </c>
      <c r="O86" s="70">
        <f t="shared" si="12"/>
        <v>0</v>
      </c>
      <c r="P86" s="70">
        <f t="shared" si="13"/>
        <v>0</v>
      </c>
      <c r="Q86" s="70">
        <f t="shared" si="14"/>
        <v>0</v>
      </c>
      <c r="R86" s="70">
        <f t="shared" si="15"/>
        <v>0</v>
      </c>
    </row>
    <row r="87" spans="1:18" x14ac:dyDescent="0.2">
      <c r="A87" s="12">
        <f t="shared" si="16"/>
        <v>0</v>
      </c>
      <c r="B87" s="12">
        <f t="shared" si="16"/>
        <v>0</v>
      </c>
      <c r="C87" s="12">
        <f t="shared" si="16"/>
        <v>0</v>
      </c>
      <c r="D87" s="70">
        <f t="shared" si="1"/>
        <v>0</v>
      </c>
      <c r="E87" s="70">
        <f t="shared" si="2"/>
        <v>0</v>
      </c>
      <c r="F87" s="70">
        <f t="shared" si="3"/>
        <v>0</v>
      </c>
      <c r="G87" s="70">
        <f t="shared" si="4"/>
        <v>0</v>
      </c>
      <c r="H87" s="70">
        <f t="shared" si="5"/>
        <v>0</v>
      </c>
      <c r="I87" s="70">
        <f t="shared" si="6"/>
        <v>0</v>
      </c>
      <c r="J87" s="70">
        <f t="shared" si="7"/>
        <v>0</v>
      </c>
      <c r="K87" s="70">
        <f t="shared" si="8"/>
        <v>0</v>
      </c>
      <c r="L87" s="70">
        <f t="shared" si="9"/>
        <v>0</v>
      </c>
      <c r="M87" s="70">
        <f t="shared" si="10"/>
        <v>0</v>
      </c>
      <c r="N87" s="70">
        <f t="shared" si="11"/>
        <v>0</v>
      </c>
      <c r="O87" s="70">
        <f t="shared" si="12"/>
        <v>0</v>
      </c>
      <c r="P87" s="70">
        <f t="shared" si="13"/>
        <v>0</v>
      </c>
      <c r="Q87" s="70">
        <f t="shared" si="14"/>
        <v>0</v>
      </c>
      <c r="R87" s="70">
        <f t="shared" si="15"/>
        <v>0</v>
      </c>
    </row>
    <row r="88" spans="1:18" x14ac:dyDescent="0.2">
      <c r="A88" s="12">
        <f t="shared" si="16"/>
        <v>0</v>
      </c>
      <c r="B88" s="12">
        <f t="shared" si="16"/>
        <v>0</v>
      </c>
      <c r="C88" s="12">
        <f t="shared" si="16"/>
        <v>0</v>
      </c>
      <c r="D88" s="70">
        <f t="shared" si="1"/>
        <v>0</v>
      </c>
      <c r="E88" s="70">
        <f t="shared" si="2"/>
        <v>0</v>
      </c>
      <c r="F88" s="70">
        <f t="shared" si="3"/>
        <v>0</v>
      </c>
      <c r="G88" s="70">
        <f t="shared" si="4"/>
        <v>0</v>
      </c>
      <c r="H88" s="70">
        <f t="shared" si="5"/>
        <v>0</v>
      </c>
      <c r="I88" s="70">
        <f t="shared" si="6"/>
        <v>0</v>
      </c>
      <c r="J88" s="70">
        <f t="shared" si="7"/>
        <v>0</v>
      </c>
      <c r="K88" s="70">
        <f t="shared" si="8"/>
        <v>0</v>
      </c>
      <c r="L88" s="70">
        <f t="shared" si="9"/>
        <v>0</v>
      </c>
      <c r="M88" s="70">
        <f t="shared" si="10"/>
        <v>0</v>
      </c>
      <c r="N88" s="70">
        <f t="shared" si="11"/>
        <v>0</v>
      </c>
      <c r="O88" s="70">
        <f t="shared" si="12"/>
        <v>0</v>
      </c>
      <c r="P88" s="70">
        <f t="shared" si="13"/>
        <v>0</v>
      </c>
      <c r="Q88" s="70">
        <f t="shared" si="14"/>
        <v>0</v>
      </c>
      <c r="R88" s="70">
        <f t="shared" si="15"/>
        <v>0</v>
      </c>
    </row>
    <row r="89" spans="1:18" x14ac:dyDescent="0.2">
      <c r="A89" s="12">
        <f t="shared" si="16"/>
        <v>0</v>
      </c>
      <c r="B89" s="12">
        <f t="shared" si="16"/>
        <v>0</v>
      </c>
      <c r="C89" s="12">
        <f t="shared" si="16"/>
        <v>0</v>
      </c>
      <c r="D89" s="70">
        <f t="shared" si="1"/>
        <v>0</v>
      </c>
      <c r="E89" s="70">
        <f t="shared" si="2"/>
        <v>0</v>
      </c>
      <c r="F89" s="70">
        <f t="shared" si="3"/>
        <v>0</v>
      </c>
      <c r="G89" s="70">
        <f t="shared" si="4"/>
        <v>0</v>
      </c>
      <c r="H89" s="70">
        <f t="shared" si="5"/>
        <v>0</v>
      </c>
      <c r="I89" s="70">
        <f t="shared" si="6"/>
        <v>0</v>
      </c>
      <c r="J89" s="70">
        <f t="shared" si="7"/>
        <v>0</v>
      </c>
      <c r="K89" s="70">
        <f t="shared" si="8"/>
        <v>0</v>
      </c>
      <c r="L89" s="70">
        <f t="shared" si="9"/>
        <v>0</v>
      </c>
      <c r="M89" s="70">
        <f t="shared" si="10"/>
        <v>0</v>
      </c>
      <c r="N89" s="70">
        <f t="shared" si="11"/>
        <v>0</v>
      </c>
      <c r="O89" s="70">
        <f t="shared" si="12"/>
        <v>0</v>
      </c>
      <c r="P89" s="70">
        <f t="shared" si="13"/>
        <v>0</v>
      </c>
      <c r="Q89" s="70">
        <f t="shared" si="14"/>
        <v>0</v>
      </c>
      <c r="R89" s="70">
        <f t="shared" si="15"/>
        <v>0</v>
      </c>
    </row>
    <row r="90" spans="1:18" x14ac:dyDescent="0.2">
      <c r="A90" s="12">
        <f t="shared" si="16"/>
        <v>0</v>
      </c>
      <c r="B90" s="12">
        <f t="shared" si="16"/>
        <v>0</v>
      </c>
      <c r="C90" s="12">
        <f t="shared" si="16"/>
        <v>0</v>
      </c>
      <c r="D90" s="70">
        <f t="shared" si="1"/>
        <v>0</v>
      </c>
      <c r="E90" s="70">
        <f t="shared" si="2"/>
        <v>0</v>
      </c>
      <c r="F90" s="70">
        <f t="shared" si="3"/>
        <v>0</v>
      </c>
      <c r="G90" s="70">
        <f t="shared" si="4"/>
        <v>0</v>
      </c>
      <c r="H90" s="70">
        <f t="shared" si="5"/>
        <v>0</v>
      </c>
      <c r="I90" s="70">
        <f t="shared" si="6"/>
        <v>0</v>
      </c>
      <c r="J90" s="70">
        <f t="shared" si="7"/>
        <v>0</v>
      </c>
      <c r="K90" s="70">
        <f t="shared" si="8"/>
        <v>0</v>
      </c>
      <c r="L90" s="70">
        <f t="shared" si="9"/>
        <v>0</v>
      </c>
      <c r="M90" s="70">
        <f t="shared" si="10"/>
        <v>0</v>
      </c>
      <c r="N90" s="70">
        <f t="shared" si="11"/>
        <v>0</v>
      </c>
      <c r="O90" s="70">
        <f t="shared" si="12"/>
        <v>0</v>
      </c>
      <c r="P90" s="70">
        <f t="shared" si="13"/>
        <v>0</v>
      </c>
      <c r="Q90" s="70">
        <f t="shared" si="14"/>
        <v>0</v>
      </c>
      <c r="R90" s="70">
        <f t="shared" si="15"/>
        <v>0</v>
      </c>
    </row>
    <row r="91" spans="1:18" x14ac:dyDescent="0.2">
      <c r="A91" s="12">
        <f t="shared" si="16"/>
        <v>0</v>
      </c>
      <c r="B91" s="12">
        <f t="shared" si="16"/>
        <v>0</v>
      </c>
      <c r="C91" s="12">
        <f t="shared" si="16"/>
        <v>0</v>
      </c>
      <c r="D91" s="70">
        <f t="shared" si="1"/>
        <v>0</v>
      </c>
      <c r="E91" s="70">
        <f t="shared" si="2"/>
        <v>0</v>
      </c>
      <c r="F91" s="70">
        <f t="shared" si="3"/>
        <v>0</v>
      </c>
      <c r="G91" s="70">
        <f t="shared" si="4"/>
        <v>0</v>
      </c>
      <c r="H91" s="70">
        <f t="shared" si="5"/>
        <v>0</v>
      </c>
      <c r="I91" s="70">
        <f t="shared" si="6"/>
        <v>0</v>
      </c>
      <c r="J91" s="70">
        <f t="shared" si="7"/>
        <v>0</v>
      </c>
      <c r="K91" s="70">
        <f t="shared" si="8"/>
        <v>0</v>
      </c>
      <c r="L91" s="70">
        <f t="shared" si="9"/>
        <v>0</v>
      </c>
      <c r="M91" s="70">
        <f t="shared" si="10"/>
        <v>0</v>
      </c>
      <c r="N91" s="70">
        <f t="shared" si="11"/>
        <v>0</v>
      </c>
      <c r="O91" s="70">
        <f t="shared" si="12"/>
        <v>0</v>
      </c>
      <c r="P91" s="70">
        <f t="shared" si="13"/>
        <v>0</v>
      </c>
      <c r="Q91" s="70">
        <f t="shared" si="14"/>
        <v>0</v>
      </c>
      <c r="R91" s="70">
        <f t="shared" si="15"/>
        <v>0</v>
      </c>
    </row>
    <row r="92" spans="1:18" x14ac:dyDescent="0.2">
      <c r="A92" s="12">
        <f t="shared" si="16"/>
        <v>0</v>
      </c>
      <c r="B92" s="12">
        <f t="shared" si="16"/>
        <v>0</v>
      </c>
      <c r="C92" s="12">
        <f t="shared" si="16"/>
        <v>0</v>
      </c>
      <c r="D92" s="70">
        <f t="shared" si="1"/>
        <v>0</v>
      </c>
      <c r="E92" s="70">
        <f t="shared" si="2"/>
        <v>0</v>
      </c>
      <c r="F92" s="70">
        <f t="shared" si="3"/>
        <v>0</v>
      </c>
      <c r="G92" s="70">
        <f t="shared" si="4"/>
        <v>0</v>
      </c>
      <c r="H92" s="70">
        <f t="shared" si="5"/>
        <v>0</v>
      </c>
      <c r="I92" s="70">
        <f t="shared" si="6"/>
        <v>0</v>
      </c>
      <c r="J92" s="70">
        <f t="shared" si="7"/>
        <v>0</v>
      </c>
      <c r="K92" s="70">
        <f t="shared" si="8"/>
        <v>0</v>
      </c>
      <c r="L92" s="70">
        <f t="shared" si="9"/>
        <v>0</v>
      </c>
      <c r="M92" s="70">
        <f t="shared" si="10"/>
        <v>0</v>
      </c>
      <c r="N92" s="70">
        <f t="shared" si="11"/>
        <v>0</v>
      </c>
      <c r="O92" s="70">
        <f t="shared" si="12"/>
        <v>0</v>
      </c>
      <c r="P92" s="70">
        <f t="shared" si="13"/>
        <v>0</v>
      </c>
      <c r="Q92" s="70">
        <f t="shared" si="14"/>
        <v>0</v>
      </c>
      <c r="R92" s="70">
        <f t="shared" si="15"/>
        <v>0</v>
      </c>
    </row>
    <row r="93" spans="1:18" x14ac:dyDescent="0.2">
      <c r="A93" s="12">
        <f t="shared" si="16"/>
        <v>0</v>
      </c>
      <c r="B93" s="12">
        <f t="shared" si="16"/>
        <v>0</v>
      </c>
      <c r="C93" s="12">
        <f t="shared" si="16"/>
        <v>0</v>
      </c>
      <c r="D93" s="70">
        <f t="shared" si="1"/>
        <v>0</v>
      </c>
      <c r="E93" s="70">
        <f t="shared" si="2"/>
        <v>0</v>
      </c>
      <c r="F93" s="70">
        <f t="shared" si="3"/>
        <v>0</v>
      </c>
      <c r="G93" s="70">
        <f t="shared" si="4"/>
        <v>0</v>
      </c>
      <c r="H93" s="70">
        <f t="shared" si="5"/>
        <v>0</v>
      </c>
      <c r="I93" s="70">
        <f t="shared" si="6"/>
        <v>0</v>
      </c>
      <c r="J93" s="70">
        <f t="shared" si="7"/>
        <v>0</v>
      </c>
      <c r="K93" s="70">
        <f t="shared" si="8"/>
        <v>0</v>
      </c>
      <c r="L93" s="70">
        <f t="shared" si="9"/>
        <v>0</v>
      </c>
      <c r="M93" s="70">
        <f t="shared" si="10"/>
        <v>0</v>
      </c>
      <c r="N93" s="70">
        <f t="shared" si="11"/>
        <v>0</v>
      </c>
      <c r="O93" s="70">
        <f t="shared" si="12"/>
        <v>0</v>
      </c>
      <c r="P93" s="70">
        <f t="shared" si="13"/>
        <v>0</v>
      </c>
      <c r="Q93" s="70">
        <f t="shared" si="14"/>
        <v>0</v>
      </c>
      <c r="R93" s="70">
        <f t="shared" si="15"/>
        <v>0</v>
      </c>
    </row>
    <row r="94" spans="1:18" x14ac:dyDescent="0.2">
      <c r="A94" s="12">
        <f t="shared" si="16"/>
        <v>0</v>
      </c>
      <c r="B94" s="12">
        <f t="shared" si="16"/>
        <v>0</v>
      </c>
      <c r="C94" s="12">
        <f t="shared" si="16"/>
        <v>0</v>
      </c>
      <c r="D94" s="70">
        <f t="shared" si="1"/>
        <v>0</v>
      </c>
      <c r="E94" s="70">
        <f t="shared" si="2"/>
        <v>0</v>
      </c>
      <c r="F94" s="70">
        <f t="shared" si="3"/>
        <v>0</v>
      </c>
      <c r="G94" s="70">
        <f t="shared" si="4"/>
        <v>0</v>
      </c>
      <c r="H94" s="70">
        <f t="shared" si="5"/>
        <v>0</v>
      </c>
      <c r="I94" s="70">
        <f t="shared" si="6"/>
        <v>0</v>
      </c>
      <c r="J94" s="70">
        <f t="shared" si="7"/>
        <v>0</v>
      </c>
      <c r="K94" s="70">
        <f t="shared" si="8"/>
        <v>0</v>
      </c>
      <c r="L94" s="70">
        <f t="shared" si="9"/>
        <v>0</v>
      </c>
      <c r="M94" s="70">
        <f t="shared" si="10"/>
        <v>0</v>
      </c>
      <c r="N94" s="70">
        <f t="shared" si="11"/>
        <v>0</v>
      </c>
      <c r="O94" s="70">
        <f t="shared" si="12"/>
        <v>0</v>
      </c>
      <c r="P94" s="70">
        <f t="shared" si="13"/>
        <v>0</v>
      </c>
      <c r="Q94" s="70">
        <f t="shared" si="14"/>
        <v>0</v>
      </c>
      <c r="R94" s="70">
        <f t="shared" si="15"/>
        <v>0</v>
      </c>
    </row>
    <row r="95" spans="1:18" x14ac:dyDescent="0.2">
      <c r="A95" s="12">
        <f t="shared" si="16"/>
        <v>0</v>
      </c>
      <c r="B95" s="12">
        <f t="shared" si="16"/>
        <v>0</v>
      </c>
      <c r="C95" s="12">
        <f t="shared" si="16"/>
        <v>0</v>
      </c>
      <c r="D95" s="70">
        <f t="shared" si="1"/>
        <v>0</v>
      </c>
      <c r="E95" s="70">
        <f t="shared" si="2"/>
        <v>0</v>
      </c>
      <c r="F95" s="70">
        <f t="shared" si="3"/>
        <v>0</v>
      </c>
      <c r="G95" s="70">
        <f t="shared" si="4"/>
        <v>0</v>
      </c>
      <c r="H95" s="70">
        <f t="shared" si="5"/>
        <v>0</v>
      </c>
      <c r="I95" s="70">
        <f t="shared" si="6"/>
        <v>0</v>
      </c>
      <c r="J95" s="70">
        <f t="shared" si="7"/>
        <v>0</v>
      </c>
      <c r="K95" s="70">
        <f t="shared" si="8"/>
        <v>0</v>
      </c>
      <c r="L95" s="70">
        <f t="shared" si="9"/>
        <v>0</v>
      </c>
      <c r="M95" s="70">
        <f t="shared" si="10"/>
        <v>0</v>
      </c>
      <c r="N95" s="70">
        <f t="shared" si="11"/>
        <v>0</v>
      </c>
      <c r="O95" s="70">
        <f t="shared" si="12"/>
        <v>0</v>
      </c>
      <c r="P95" s="70">
        <f t="shared" si="13"/>
        <v>0</v>
      </c>
      <c r="Q95" s="70">
        <f t="shared" si="14"/>
        <v>0</v>
      </c>
      <c r="R95" s="70">
        <f t="shared" si="15"/>
        <v>0</v>
      </c>
    </row>
    <row r="96" spans="1:18" x14ac:dyDescent="0.2">
      <c r="A96" s="12">
        <f t="shared" si="16"/>
        <v>0</v>
      </c>
      <c r="B96" s="12">
        <f t="shared" si="16"/>
        <v>0</v>
      </c>
      <c r="C96" s="12">
        <f t="shared" si="16"/>
        <v>0</v>
      </c>
      <c r="D96" s="70">
        <f t="shared" si="1"/>
        <v>0</v>
      </c>
      <c r="E96" s="70">
        <f t="shared" si="2"/>
        <v>0</v>
      </c>
      <c r="F96" s="70">
        <f t="shared" si="3"/>
        <v>0</v>
      </c>
      <c r="G96" s="70">
        <f t="shared" si="4"/>
        <v>0</v>
      </c>
      <c r="H96" s="70">
        <f t="shared" si="5"/>
        <v>0</v>
      </c>
      <c r="I96" s="70">
        <f t="shared" si="6"/>
        <v>0</v>
      </c>
      <c r="J96" s="70">
        <f t="shared" si="7"/>
        <v>0</v>
      </c>
      <c r="K96" s="70">
        <f t="shared" si="8"/>
        <v>0</v>
      </c>
      <c r="L96" s="70">
        <f t="shared" si="9"/>
        <v>0</v>
      </c>
      <c r="M96" s="70">
        <f t="shared" si="10"/>
        <v>0</v>
      </c>
      <c r="N96" s="70">
        <f t="shared" si="11"/>
        <v>0</v>
      </c>
      <c r="O96" s="70">
        <f t="shared" si="12"/>
        <v>0</v>
      </c>
      <c r="P96" s="70">
        <f t="shared" si="13"/>
        <v>0</v>
      </c>
      <c r="Q96" s="70">
        <f t="shared" si="14"/>
        <v>0</v>
      </c>
      <c r="R96" s="70">
        <f t="shared" si="15"/>
        <v>0</v>
      </c>
    </row>
    <row r="97" spans="1:18" x14ac:dyDescent="0.2">
      <c r="A97" s="12">
        <f t="shared" si="16"/>
        <v>0</v>
      </c>
      <c r="B97" s="12">
        <f t="shared" si="16"/>
        <v>0</v>
      </c>
      <c r="C97" s="12">
        <f t="shared" si="16"/>
        <v>0</v>
      </c>
      <c r="D97" s="70">
        <f t="shared" si="1"/>
        <v>0</v>
      </c>
      <c r="E97" s="70">
        <f t="shared" si="2"/>
        <v>0</v>
      </c>
      <c r="F97" s="70">
        <f t="shared" si="3"/>
        <v>0</v>
      </c>
      <c r="G97" s="70">
        <f t="shared" si="4"/>
        <v>0</v>
      </c>
      <c r="H97" s="70">
        <f t="shared" si="5"/>
        <v>0</v>
      </c>
      <c r="I97" s="70">
        <f t="shared" si="6"/>
        <v>0</v>
      </c>
      <c r="J97" s="70">
        <f t="shared" si="7"/>
        <v>0</v>
      </c>
      <c r="K97" s="70">
        <f t="shared" si="8"/>
        <v>0</v>
      </c>
      <c r="L97" s="70">
        <f t="shared" si="9"/>
        <v>0</v>
      </c>
      <c r="M97" s="70">
        <f t="shared" si="10"/>
        <v>0</v>
      </c>
      <c r="N97" s="70">
        <f t="shared" si="11"/>
        <v>0</v>
      </c>
      <c r="O97" s="70">
        <f t="shared" si="12"/>
        <v>0</v>
      </c>
      <c r="P97" s="70">
        <f t="shared" si="13"/>
        <v>0</v>
      </c>
      <c r="Q97" s="70">
        <f t="shared" si="14"/>
        <v>0</v>
      </c>
      <c r="R97" s="70">
        <f t="shared" si="15"/>
        <v>0</v>
      </c>
    </row>
    <row r="98" spans="1:18" x14ac:dyDescent="0.2">
      <c r="A98" s="12">
        <f t="shared" ref="A98:C113" si="17">+A40</f>
        <v>0</v>
      </c>
      <c r="B98" s="12">
        <f t="shared" si="17"/>
        <v>0</v>
      </c>
      <c r="C98" s="12">
        <f t="shared" si="17"/>
        <v>0</v>
      </c>
      <c r="D98" s="70">
        <f t="shared" si="1"/>
        <v>0</v>
      </c>
      <c r="E98" s="70">
        <f t="shared" si="2"/>
        <v>0</v>
      </c>
      <c r="F98" s="70">
        <f t="shared" si="3"/>
        <v>0</v>
      </c>
      <c r="G98" s="70">
        <f t="shared" si="4"/>
        <v>0</v>
      </c>
      <c r="H98" s="70">
        <f t="shared" si="5"/>
        <v>0</v>
      </c>
      <c r="I98" s="70">
        <f t="shared" si="6"/>
        <v>0</v>
      </c>
      <c r="J98" s="70">
        <f t="shared" si="7"/>
        <v>0</v>
      </c>
      <c r="K98" s="70">
        <f t="shared" si="8"/>
        <v>0</v>
      </c>
      <c r="L98" s="70">
        <f t="shared" si="9"/>
        <v>0</v>
      </c>
      <c r="M98" s="70">
        <f t="shared" si="10"/>
        <v>0</v>
      </c>
      <c r="N98" s="70">
        <f t="shared" si="11"/>
        <v>0</v>
      </c>
      <c r="O98" s="70">
        <f t="shared" si="12"/>
        <v>0</v>
      </c>
      <c r="P98" s="70">
        <f t="shared" si="13"/>
        <v>0</v>
      </c>
      <c r="Q98" s="70">
        <f t="shared" si="14"/>
        <v>0</v>
      </c>
      <c r="R98" s="70">
        <f t="shared" si="15"/>
        <v>0</v>
      </c>
    </row>
    <row r="99" spans="1:18" x14ac:dyDescent="0.2">
      <c r="A99" s="12">
        <f t="shared" si="17"/>
        <v>0</v>
      </c>
      <c r="B99" s="12">
        <f t="shared" si="17"/>
        <v>0</v>
      </c>
      <c r="C99" s="12">
        <f t="shared" si="17"/>
        <v>0</v>
      </c>
      <c r="D99" s="70">
        <f t="shared" si="1"/>
        <v>0</v>
      </c>
      <c r="E99" s="70">
        <f t="shared" si="2"/>
        <v>0</v>
      </c>
      <c r="F99" s="70">
        <f t="shared" si="3"/>
        <v>0</v>
      </c>
      <c r="G99" s="70">
        <f t="shared" si="4"/>
        <v>0</v>
      </c>
      <c r="H99" s="70">
        <f t="shared" si="5"/>
        <v>0</v>
      </c>
      <c r="I99" s="70">
        <f t="shared" si="6"/>
        <v>0</v>
      </c>
      <c r="J99" s="70">
        <f t="shared" si="7"/>
        <v>0</v>
      </c>
      <c r="K99" s="70">
        <f t="shared" si="8"/>
        <v>0</v>
      </c>
      <c r="L99" s="70">
        <f t="shared" si="9"/>
        <v>0</v>
      </c>
      <c r="M99" s="70">
        <f t="shared" si="10"/>
        <v>0</v>
      </c>
      <c r="N99" s="70">
        <f t="shared" si="11"/>
        <v>0</v>
      </c>
      <c r="O99" s="70">
        <f t="shared" si="12"/>
        <v>0</v>
      </c>
      <c r="P99" s="70">
        <f t="shared" si="13"/>
        <v>0</v>
      </c>
      <c r="Q99" s="70">
        <f t="shared" si="14"/>
        <v>0</v>
      </c>
      <c r="R99" s="70">
        <f t="shared" si="15"/>
        <v>0</v>
      </c>
    </row>
    <row r="100" spans="1:18" x14ac:dyDescent="0.2">
      <c r="A100" s="12">
        <f t="shared" si="17"/>
        <v>0</v>
      </c>
      <c r="B100" s="12">
        <f t="shared" si="17"/>
        <v>0</v>
      </c>
      <c r="C100" s="12">
        <f t="shared" si="17"/>
        <v>0</v>
      </c>
      <c r="D100" s="70">
        <f t="shared" si="1"/>
        <v>0</v>
      </c>
      <c r="E100" s="70">
        <f t="shared" si="2"/>
        <v>0</v>
      </c>
      <c r="F100" s="70">
        <f t="shared" si="3"/>
        <v>0</v>
      </c>
      <c r="G100" s="70">
        <f t="shared" si="4"/>
        <v>0</v>
      </c>
      <c r="H100" s="70">
        <f t="shared" si="5"/>
        <v>0</v>
      </c>
      <c r="I100" s="70">
        <f t="shared" si="6"/>
        <v>0</v>
      </c>
      <c r="J100" s="70">
        <f t="shared" si="7"/>
        <v>0</v>
      </c>
      <c r="K100" s="70">
        <f t="shared" si="8"/>
        <v>0</v>
      </c>
      <c r="L100" s="70">
        <f t="shared" si="9"/>
        <v>0</v>
      </c>
      <c r="M100" s="70">
        <f t="shared" si="10"/>
        <v>0</v>
      </c>
      <c r="N100" s="70">
        <f t="shared" si="11"/>
        <v>0</v>
      </c>
      <c r="O100" s="70">
        <f t="shared" si="12"/>
        <v>0</v>
      </c>
      <c r="P100" s="70">
        <f t="shared" si="13"/>
        <v>0</v>
      </c>
      <c r="Q100" s="70">
        <f t="shared" si="14"/>
        <v>0</v>
      </c>
      <c r="R100" s="70">
        <f t="shared" si="15"/>
        <v>0</v>
      </c>
    </row>
    <row r="101" spans="1:18" x14ac:dyDescent="0.2">
      <c r="A101" s="12">
        <f t="shared" si="17"/>
        <v>0</v>
      </c>
      <c r="B101" s="12">
        <f t="shared" si="17"/>
        <v>0</v>
      </c>
      <c r="C101" s="12">
        <f t="shared" si="17"/>
        <v>0</v>
      </c>
      <c r="D101" s="70">
        <f t="shared" si="1"/>
        <v>0</v>
      </c>
      <c r="E101" s="70">
        <f t="shared" si="2"/>
        <v>0</v>
      </c>
      <c r="F101" s="70">
        <f t="shared" si="3"/>
        <v>0</v>
      </c>
      <c r="G101" s="70">
        <f t="shared" si="4"/>
        <v>0</v>
      </c>
      <c r="H101" s="70">
        <f t="shared" si="5"/>
        <v>0</v>
      </c>
      <c r="I101" s="70">
        <f t="shared" si="6"/>
        <v>0</v>
      </c>
      <c r="J101" s="70">
        <f t="shared" si="7"/>
        <v>0</v>
      </c>
      <c r="K101" s="70">
        <f t="shared" si="8"/>
        <v>0</v>
      </c>
      <c r="L101" s="70">
        <f t="shared" si="9"/>
        <v>0</v>
      </c>
      <c r="M101" s="70">
        <f t="shared" si="10"/>
        <v>0</v>
      </c>
      <c r="N101" s="70">
        <f t="shared" si="11"/>
        <v>0</v>
      </c>
      <c r="O101" s="70">
        <f t="shared" si="12"/>
        <v>0</v>
      </c>
      <c r="P101" s="70">
        <f t="shared" si="13"/>
        <v>0</v>
      </c>
      <c r="Q101" s="70">
        <f t="shared" si="14"/>
        <v>0</v>
      </c>
      <c r="R101" s="70">
        <f t="shared" si="15"/>
        <v>0</v>
      </c>
    </row>
    <row r="102" spans="1:18" x14ac:dyDescent="0.2">
      <c r="A102" s="12">
        <f t="shared" si="17"/>
        <v>0</v>
      </c>
      <c r="B102" s="12">
        <f t="shared" si="17"/>
        <v>0</v>
      </c>
      <c r="C102" s="12">
        <f t="shared" si="17"/>
        <v>0</v>
      </c>
      <c r="D102" s="70">
        <f t="shared" si="1"/>
        <v>0</v>
      </c>
      <c r="E102" s="70">
        <f t="shared" si="2"/>
        <v>0</v>
      </c>
      <c r="F102" s="70">
        <f t="shared" si="3"/>
        <v>0</v>
      </c>
      <c r="G102" s="70">
        <f t="shared" si="4"/>
        <v>0</v>
      </c>
      <c r="H102" s="70">
        <f t="shared" si="5"/>
        <v>0</v>
      </c>
      <c r="I102" s="70">
        <f t="shared" si="6"/>
        <v>0</v>
      </c>
      <c r="J102" s="70">
        <f t="shared" si="7"/>
        <v>0</v>
      </c>
      <c r="K102" s="70">
        <f t="shared" si="8"/>
        <v>0</v>
      </c>
      <c r="L102" s="70">
        <f t="shared" si="9"/>
        <v>0</v>
      </c>
      <c r="M102" s="70">
        <f t="shared" si="10"/>
        <v>0</v>
      </c>
      <c r="N102" s="70">
        <f t="shared" si="11"/>
        <v>0</v>
      </c>
      <c r="O102" s="70">
        <f t="shared" si="12"/>
        <v>0</v>
      </c>
      <c r="P102" s="70">
        <f t="shared" si="13"/>
        <v>0</v>
      </c>
      <c r="Q102" s="70">
        <f t="shared" si="14"/>
        <v>0</v>
      </c>
      <c r="R102" s="70">
        <f t="shared" si="15"/>
        <v>0</v>
      </c>
    </row>
    <row r="103" spans="1:18" x14ac:dyDescent="0.2">
      <c r="A103" s="12">
        <f t="shared" si="17"/>
        <v>0</v>
      </c>
      <c r="B103" s="12">
        <f t="shared" si="17"/>
        <v>0</v>
      </c>
      <c r="C103" s="12">
        <f t="shared" si="17"/>
        <v>0</v>
      </c>
      <c r="D103" s="70">
        <f t="shared" si="1"/>
        <v>0</v>
      </c>
      <c r="E103" s="70">
        <f t="shared" si="2"/>
        <v>0</v>
      </c>
      <c r="F103" s="70">
        <f t="shared" si="3"/>
        <v>0</v>
      </c>
      <c r="G103" s="70">
        <f t="shared" si="4"/>
        <v>0</v>
      </c>
      <c r="H103" s="70">
        <f t="shared" si="5"/>
        <v>0</v>
      </c>
      <c r="I103" s="70">
        <f t="shared" si="6"/>
        <v>0</v>
      </c>
      <c r="J103" s="70">
        <f t="shared" si="7"/>
        <v>0</v>
      </c>
      <c r="K103" s="70">
        <f t="shared" si="8"/>
        <v>0</v>
      </c>
      <c r="L103" s="70">
        <f t="shared" si="9"/>
        <v>0</v>
      </c>
      <c r="M103" s="70">
        <f t="shared" si="10"/>
        <v>0</v>
      </c>
      <c r="N103" s="70">
        <f t="shared" si="11"/>
        <v>0</v>
      </c>
      <c r="O103" s="70">
        <f t="shared" si="12"/>
        <v>0</v>
      </c>
      <c r="P103" s="70">
        <f t="shared" si="13"/>
        <v>0</v>
      </c>
      <c r="Q103" s="70">
        <f t="shared" si="14"/>
        <v>0</v>
      </c>
      <c r="R103" s="70">
        <f t="shared" si="15"/>
        <v>0</v>
      </c>
    </row>
    <row r="104" spans="1:18" x14ac:dyDescent="0.2">
      <c r="A104" s="12">
        <f t="shared" si="17"/>
        <v>0</v>
      </c>
      <c r="B104" s="12">
        <f t="shared" si="17"/>
        <v>0</v>
      </c>
      <c r="C104" s="12">
        <f t="shared" si="17"/>
        <v>0</v>
      </c>
      <c r="D104" s="70">
        <f t="shared" si="1"/>
        <v>0</v>
      </c>
      <c r="E104" s="70">
        <f t="shared" si="2"/>
        <v>0</v>
      </c>
      <c r="F104" s="70">
        <f t="shared" si="3"/>
        <v>0</v>
      </c>
      <c r="G104" s="70">
        <f t="shared" si="4"/>
        <v>0</v>
      </c>
      <c r="H104" s="70">
        <f t="shared" si="5"/>
        <v>0</v>
      </c>
      <c r="I104" s="70">
        <f t="shared" si="6"/>
        <v>0</v>
      </c>
      <c r="J104" s="70">
        <f t="shared" si="7"/>
        <v>0</v>
      </c>
      <c r="K104" s="70">
        <f t="shared" si="8"/>
        <v>0</v>
      </c>
      <c r="L104" s="70">
        <f t="shared" si="9"/>
        <v>0</v>
      </c>
      <c r="M104" s="70">
        <f t="shared" si="10"/>
        <v>0</v>
      </c>
      <c r="N104" s="70">
        <f t="shared" si="11"/>
        <v>0</v>
      </c>
      <c r="O104" s="70">
        <f t="shared" si="12"/>
        <v>0</v>
      </c>
      <c r="P104" s="70">
        <f t="shared" si="13"/>
        <v>0</v>
      </c>
      <c r="Q104" s="70">
        <f t="shared" si="14"/>
        <v>0</v>
      </c>
      <c r="R104" s="70">
        <f t="shared" si="15"/>
        <v>0</v>
      </c>
    </row>
    <row r="105" spans="1:18" x14ac:dyDescent="0.2">
      <c r="A105" s="12">
        <f t="shared" si="17"/>
        <v>0</v>
      </c>
      <c r="B105" s="12">
        <f t="shared" si="17"/>
        <v>0</v>
      </c>
      <c r="C105" s="12">
        <f t="shared" si="17"/>
        <v>0</v>
      </c>
      <c r="D105" s="70">
        <f t="shared" si="1"/>
        <v>0</v>
      </c>
      <c r="E105" s="70">
        <f t="shared" si="2"/>
        <v>0</v>
      </c>
      <c r="F105" s="70">
        <f t="shared" si="3"/>
        <v>0</v>
      </c>
      <c r="G105" s="70">
        <f t="shared" si="4"/>
        <v>0</v>
      </c>
      <c r="H105" s="70">
        <f t="shared" si="5"/>
        <v>0</v>
      </c>
      <c r="I105" s="70">
        <f t="shared" si="6"/>
        <v>0</v>
      </c>
      <c r="J105" s="70">
        <f t="shared" si="7"/>
        <v>0</v>
      </c>
      <c r="K105" s="70">
        <f t="shared" si="8"/>
        <v>0</v>
      </c>
      <c r="L105" s="70">
        <f t="shared" si="9"/>
        <v>0</v>
      </c>
      <c r="M105" s="70">
        <f t="shared" si="10"/>
        <v>0</v>
      </c>
      <c r="N105" s="70">
        <f t="shared" si="11"/>
        <v>0</v>
      </c>
      <c r="O105" s="70">
        <f t="shared" si="12"/>
        <v>0</v>
      </c>
      <c r="P105" s="70">
        <f t="shared" si="13"/>
        <v>0</v>
      </c>
      <c r="Q105" s="70">
        <f t="shared" si="14"/>
        <v>0</v>
      </c>
      <c r="R105" s="70">
        <f t="shared" si="15"/>
        <v>0</v>
      </c>
    </row>
    <row r="106" spans="1:18" x14ac:dyDescent="0.2">
      <c r="A106" s="12">
        <f t="shared" si="17"/>
        <v>0</v>
      </c>
      <c r="B106" s="12">
        <f t="shared" si="17"/>
        <v>0</v>
      </c>
      <c r="C106" s="12">
        <f t="shared" si="17"/>
        <v>0</v>
      </c>
      <c r="D106" s="70">
        <f t="shared" si="1"/>
        <v>0</v>
      </c>
      <c r="E106" s="70">
        <f t="shared" si="2"/>
        <v>0</v>
      </c>
      <c r="F106" s="70">
        <f t="shared" si="3"/>
        <v>0</v>
      </c>
      <c r="G106" s="70">
        <f t="shared" si="4"/>
        <v>0</v>
      </c>
      <c r="H106" s="70">
        <f t="shared" si="5"/>
        <v>0</v>
      </c>
      <c r="I106" s="70">
        <f t="shared" si="6"/>
        <v>0</v>
      </c>
      <c r="J106" s="70">
        <f t="shared" si="7"/>
        <v>0</v>
      </c>
      <c r="K106" s="70">
        <f t="shared" si="8"/>
        <v>0</v>
      </c>
      <c r="L106" s="70">
        <f t="shared" si="9"/>
        <v>0</v>
      </c>
      <c r="M106" s="70">
        <f t="shared" si="10"/>
        <v>0</v>
      </c>
      <c r="N106" s="70">
        <f t="shared" si="11"/>
        <v>0</v>
      </c>
      <c r="O106" s="70">
        <f t="shared" si="12"/>
        <v>0</v>
      </c>
      <c r="P106" s="70">
        <f t="shared" si="13"/>
        <v>0</v>
      </c>
      <c r="Q106" s="70">
        <f t="shared" si="14"/>
        <v>0</v>
      </c>
      <c r="R106" s="70">
        <f t="shared" si="15"/>
        <v>0</v>
      </c>
    </row>
    <row r="107" spans="1:18" x14ac:dyDescent="0.2">
      <c r="A107" s="12">
        <f t="shared" si="17"/>
        <v>0</v>
      </c>
      <c r="B107" s="12">
        <f t="shared" si="17"/>
        <v>0</v>
      </c>
      <c r="C107" s="12">
        <f t="shared" si="17"/>
        <v>0</v>
      </c>
      <c r="D107" s="70">
        <f t="shared" si="1"/>
        <v>0</v>
      </c>
      <c r="E107" s="70">
        <f t="shared" si="2"/>
        <v>0</v>
      </c>
      <c r="F107" s="70">
        <f t="shared" si="3"/>
        <v>0</v>
      </c>
      <c r="G107" s="70">
        <f t="shared" si="4"/>
        <v>0</v>
      </c>
      <c r="H107" s="70">
        <f t="shared" si="5"/>
        <v>0</v>
      </c>
      <c r="I107" s="70">
        <f t="shared" si="6"/>
        <v>0</v>
      </c>
      <c r="J107" s="70">
        <f t="shared" si="7"/>
        <v>0</v>
      </c>
      <c r="K107" s="70">
        <f t="shared" si="8"/>
        <v>0</v>
      </c>
      <c r="L107" s="70">
        <f t="shared" si="9"/>
        <v>0</v>
      </c>
      <c r="M107" s="70">
        <f t="shared" si="10"/>
        <v>0</v>
      </c>
      <c r="N107" s="70">
        <f t="shared" si="11"/>
        <v>0</v>
      </c>
      <c r="O107" s="70">
        <f t="shared" si="12"/>
        <v>0</v>
      </c>
      <c r="P107" s="70">
        <f t="shared" si="13"/>
        <v>0</v>
      </c>
      <c r="Q107" s="70">
        <f t="shared" si="14"/>
        <v>0</v>
      </c>
      <c r="R107" s="70">
        <f t="shared" si="15"/>
        <v>0</v>
      </c>
    </row>
    <row r="108" spans="1:18" x14ac:dyDescent="0.2">
      <c r="A108" s="12">
        <f t="shared" si="17"/>
        <v>0</v>
      </c>
      <c r="B108" s="12">
        <f t="shared" si="17"/>
        <v>0</v>
      </c>
      <c r="C108" s="12">
        <f t="shared" si="17"/>
        <v>0</v>
      </c>
      <c r="D108" s="70">
        <f t="shared" si="1"/>
        <v>0</v>
      </c>
      <c r="E108" s="70">
        <f t="shared" si="2"/>
        <v>0</v>
      </c>
      <c r="F108" s="70">
        <f t="shared" si="3"/>
        <v>0</v>
      </c>
      <c r="G108" s="70">
        <f t="shared" si="4"/>
        <v>0</v>
      </c>
      <c r="H108" s="70">
        <f t="shared" si="5"/>
        <v>0</v>
      </c>
      <c r="I108" s="70">
        <f t="shared" si="6"/>
        <v>0</v>
      </c>
      <c r="J108" s="70">
        <f t="shared" si="7"/>
        <v>0</v>
      </c>
      <c r="K108" s="70">
        <f t="shared" si="8"/>
        <v>0</v>
      </c>
      <c r="L108" s="70">
        <f t="shared" si="9"/>
        <v>0</v>
      </c>
      <c r="M108" s="70">
        <f t="shared" si="10"/>
        <v>0</v>
      </c>
      <c r="N108" s="70">
        <f t="shared" si="11"/>
        <v>0</v>
      </c>
      <c r="O108" s="70">
        <f t="shared" si="12"/>
        <v>0</v>
      </c>
      <c r="P108" s="70">
        <f t="shared" si="13"/>
        <v>0</v>
      </c>
      <c r="Q108" s="70">
        <f t="shared" si="14"/>
        <v>0</v>
      </c>
      <c r="R108" s="70">
        <f t="shared" si="15"/>
        <v>0</v>
      </c>
    </row>
    <row r="109" spans="1:18" x14ac:dyDescent="0.2">
      <c r="A109" s="12">
        <f t="shared" si="17"/>
        <v>0</v>
      </c>
      <c r="B109" s="12">
        <f t="shared" si="17"/>
        <v>0</v>
      </c>
      <c r="C109" s="12">
        <f t="shared" si="17"/>
        <v>0</v>
      </c>
      <c r="D109" s="70">
        <f t="shared" si="1"/>
        <v>0</v>
      </c>
      <c r="E109" s="70">
        <f t="shared" si="2"/>
        <v>0</v>
      </c>
      <c r="F109" s="70">
        <f t="shared" si="3"/>
        <v>0</v>
      </c>
      <c r="G109" s="70">
        <f t="shared" si="4"/>
        <v>0</v>
      </c>
      <c r="H109" s="70">
        <f t="shared" si="5"/>
        <v>0</v>
      </c>
      <c r="I109" s="70">
        <f t="shared" si="6"/>
        <v>0</v>
      </c>
      <c r="J109" s="70">
        <f t="shared" si="7"/>
        <v>0</v>
      </c>
      <c r="K109" s="70">
        <f t="shared" si="8"/>
        <v>0</v>
      </c>
      <c r="L109" s="70">
        <f t="shared" si="9"/>
        <v>0</v>
      </c>
      <c r="M109" s="70">
        <f t="shared" si="10"/>
        <v>0</v>
      </c>
      <c r="N109" s="70">
        <f t="shared" si="11"/>
        <v>0</v>
      </c>
      <c r="O109" s="70">
        <f t="shared" si="12"/>
        <v>0</v>
      </c>
      <c r="P109" s="70">
        <f t="shared" si="13"/>
        <v>0</v>
      </c>
      <c r="Q109" s="70">
        <f t="shared" si="14"/>
        <v>0</v>
      </c>
      <c r="R109" s="70">
        <f t="shared" si="15"/>
        <v>0</v>
      </c>
    </row>
    <row r="110" spans="1:18" x14ac:dyDescent="0.2">
      <c r="A110" s="12">
        <f t="shared" si="17"/>
        <v>0</v>
      </c>
      <c r="B110" s="12">
        <f t="shared" si="17"/>
        <v>0</v>
      </c>
      <c r="C110" s="12">
        <f t="shared" si="17"/>
        <v>0</v>
      </c>
      <c r="D110" s="70">
        <f t="shared" si="1"/>
        <v>0</v>
      </c>
      <c r="E110" s="70">
        <f t="shared" si="2"/>
        <v>0</v>
      </c>
      <c r="F110" s="70">
        <f t="shared" si="3"/>
        <v>0</v>
      </c>
      <c r="G110" s="70">
        <f t="shared" si="4"/>
        <v>0</v>
      </c>
      <c r="H110" s="70">
        <f t="shared" si="5"/>
        <v>0</v>
      </c>
      <c r="I110" s="70">
        <f t="shared" si="6"/>
        <v>0</v>
      </c>
      <c r="J110" s="70">
        <f t="shared" si="7"/>
        <v>0</v>
      </c>
      <c r="K110" s="70">
        <f t="shared" si="8"/>
        <v>0</v>
      </c>
      <c r="L110" s="70">
        <f t="shared" si="9"/>
        <v>0</v>
      </c>
      <c r="M110" s="70">
        <f t="shared" si="10"/>
        <v>0</v>
      </c>
      <c r="N110" s="70">
        <f t="shared" si="11"/>
        <v>0</v>
      </c>
      <c r="O110" s="70">
        <f t="shared" si="12"/>
        <v>0</v>
      </c>
      <c r="P110" s="70">
        <f t="shared" si="13"/>
        <v>0</v>
      </c>
      <c r="Q110" s="70">
        <f t="shared" si="14"/>
        <v>0</v>
      </c>
      <c r="R110" s="70">
        <f t="shared" si="15"/>
        <v>0</v>
      </c>
    </row>
    <row r="111" spans="1:18" x14ac:dyDescent="0.2">
      <c r="A111" s="12">
        <f t="shared" si="17"/>
        <v>0</v>
      </c>
      <c r="B111" s="12">
        <f t="shared" si="17"/>
        <v>0</v>
      </c>
      <c r="C111" s="12">
        <f t="shared" si="17"/>
        <v>0</v>
      </c>
      <c r="D111" s="70">
        <f t="shared" si="1"/>
        <v>0</v>
      </c>
      <c r="E111" s="70">
        <f t="shared" si="2"/>
        <v>0</v>
      </c>
      <c r="F111" s="70">
        <f t="shared" si="3"/>
        <v>0</v>
      </c>
      <c r="G111" s="70">
        <f t="shared" si="4"/>
        <v>0</v>
      </c>
      <c r="H111" s="70">
        <f t="shared" si="5"/>
        <v>0</v>
      </c>
      <c r="I111" s="70">
        <f t="shared" si="6"/>
        <v>0</v>
      </c>
      <c r="J111" s="70">
        <f t="shared" si="7"/>
        <v>0</v>
      </c>
      <c r="K111" s="70">
        <f t="shared" si="8"/>
        <v>0</v>
      </c>
      <c r="L111" s="70">
        <f t="shared" si="9"/>
        <v>0</v>
      </c>
      <c r="M111" s="70">
        <f t="shared" si="10"/>
        <v>0</v>
      </c>
      <c r="N111" s="70">
        <f t="shared" si="11"/>
        <v>0</v>
      </c>
      <c r="O111" s="70">
        <f t="shared" si="12"/>
        <v>0</v>
      </c>
      <c r="P111" s="70">
        <f t="shared" si="13"/>
        <v>0</v>
      </c>
      <c r="Q111" s="70">
        <f t="shared" si="14"/>
        <v>0</v>
      </c>
      <c r="R111" s="70">
        <f t="shared" si="15"/>
        <v>0</v>
      </c>
    </row>
    <row r="112" spans="1:18" x14ac:dyDescent="0.2">
      <c r="A112" s="12">
        <f t="shared" si="17"/>
        <v>0</v>
      </c>
      <c r="B112" s="12">
        <f t="shared" si="17"/>
        <v>0</v>
      </c>
      <c r="C112" s="12">
        <f t="shared" si="17"/>
        <v>0</v>
      </c>
      <c r="D112" s="70">
        <f t="shared" si="1"/>
        <v>0</v>
      </c>
      <c r="E112" s="70">
        <f t="shared" si="2"/>
        <v>0</v>
      </c>
      <c r="F112" s="70">
        <f t="shared" si="3"/>
        <v>0</v>
      </c>
      <c r="G112" s="70">
        <f t="shared" si="4"/>
        <v>0</v>
      </c>
      <c r="H112" s="70">
        <f t="shared" si="5"/>
        <v>0</v>
      </c>
      <c r="I112" s="70">
        <f t="shared" si="6"/>
        <v>0</v>
      </c>
      <c r="J112" s="70">
        <f t="shared" si="7"/>
        <v>0</v>
      </c>
      <c r="K112" s="70">
        <f t="shared" si="8"/>
        <v>0</v>
      </c>
      <c r="L112" s="70">
        <f t="shared" si="9"/>
        <v>0</v>
      </c>
      <c r="M112" s="70">
        <f t="shared" si="10"/>
        <v>0</v>
      </c>
      <c r="N112" s="70">
        <f t="shared" si="11"/>
        <v>0</v>
      </c>
      <c r="O112" s="70">
        <f t="shared" si="12"/>
        <v>0</v>
      </c>
      <c r="P112" s="70">
        <f t="shared" si="13"/>
        <v>0</v>
      </c>
      <c r="Q112" s="70">
        <f t="shared" si="14"/>
        <v>0</v>
      </c>
      <c r="R112" s="70">
        <f t="shared" si="15"/>
        <v>0</v>
      </c>
    </row>
    <row r="113" spans="1:18" x14ac:dyDescent="0.2">
      <c r="A113" s="12">
        <f t="shared" si="17"/>
        <v>0</v>
      </c>
      <c r="B113" s="12">
        <f t="shared" si="17"/>
        <v>0</v>
      </c>
      <c r="C113" s="12">
        <f t="shared" si="17"/>
        <v>0</v>
      </c>
      <c r="D113" s="70">
        <f t="shared" si="1"/>
        <v>0</v>
      </c>
      <c r="E113" s="70">
        <f t="shared" si="2"/>
        <v>0</v>
      </c>
      <c r="F113" s="70">
        <f t="shared" si="3"/>
        <v>0</v>
      </c>
      <c r="G113" s="70">
        <f t="shared" si="4"/>
        <v>0</v>
      </c>
      <c r="H113" s="70">
        <f t="shared" si="5"/>
        <v>0</v>
      </c>
      <c r="I113" s="70">
        <f t="shared" si="6"/>
        <v>0</v>
      </c>
      <c r="J113" s="70">
        <f t="shared" si="7"/>
        <v>0</v>
      </c>
      <c r="K113" s="70">
        <f t="shared" si="8"/>
        <v>0</v>
      </c>
      <c r="L113" s="70">
        <f t="shared" si="9"/>
        <v>0</v>
      </c>
      <c r="M113" s="70">
        <f t="shared" si="10"/>
        <v>0</v>
      </c>
      <c r="N113" s="70">
        <f t="shared" si="11"/>
        <v>0</v>
      </c>
      <c r="O113" s="70">
        <f t="shared" si="12"/>
        <v>0</v>
      </c>
      <c r="P113" s="70">
        <f t="shared" si="13"/>
        <v>0</v>
      </c>
      <c r="Q113" s="70">
        <f t="shared" si="14"/>
        <v>0</v>
      </c>
      <c r="R113" s="70">
        <f t="shared" si="15"/>
        <v>0</v>
      </c>
    </row>
    <row r="114" spans="1:18" x14ac:dyDescent="0.2">
      <c r="A114" s="12">
        <f t="shared" ref="A114:C117" si="18">+A56</f>
        <v>0</v>
      </c>
      <c r="B114" s="12">
        <f t="shared" si="18"/>
        <v>0</v>
      </c>
      <c r="C114" s="12">
        <f t="shared" si="18"/>
        <v>0</v>
      </c>
      <c r="D114" s="70">
        <f t="shared" si="1"/>
        <v>0</v>
      </c>
      <c r="E114" s="70">
        <f t="shared" si="2"/>
        <v>0</v>
      </c>
      <c r="F114" s="70">
        <f t="shared" si="3"/>
        <v>0</v>
      </c>
      <c r="G114" s="70">
        <f t="shared" si="4"/>
        <v>0</v>
      </c>
      <c r="H114" s="70">
        <f t="shared" si="5"/>
        <v>0</v>
      </c>
      <c r="I114" s="70">
        <f t="shared" si="6"/>
        <v>0</v>
      </c>
      <c r="J114" s="70">
        <f t="shared" si="7"/>
        <v>0</v>
      </c>
      <c r="K114" s="70">
        <f t="shared" si="8"/>
        <v>0</v>
      </c>
      <c r="L114" s="70">
        <f t="shared" si="9"/>
        <v>0</v>
      </c>
      <c r="M114" s="70">
        <f t="shared" si="10"/>
        <v>0</v>
      </c>
      <c r="N114" s="70">
        <f t="shared" si="11"/>
        <v>0</v>
      </c>
      <c r="O114" s="70">
        <f t="shared" si="12"/>
        <v>0</v>
      </c>
      <c r="P114" s="70">
        <f t="shared" si="13"/>
        <v>0</v>
      </c>
      <c r="Q114" s="70">
        <f t="shared" si="14"/>
        <v>0</v>
      </c>
      <c r="R114" s="70">
        <f t="shared" si="15"/>
        <v>0</v>
      </c>
    </row>
    <row r="115" spans="1:18" x14ac:dyDescent="0.2">
      <c r="A115" s="12">
        <f t="shared" si="18"/>
        <v>0</v>
      </c>
      <c r="B115" s="12">
        <f t="shared" si="18"/>
        <v>0</v>
      </c>
      <c r="C115" s="12">
        <f t="shared" si="18"/>
        <v>0</v>
      </c>
      <c r="D115" s="70">
        <f t="shared" si="1"/>
        <v>0</v>
      </c>
      <c r="E115" s="70">
        <f t="shared" si="2"/>
        <v>0</v>
      </c>
      <c r="F115" s="70">
        <f t="shared" si="3"/>
        <v>0</v>
      </c>
      <c r="G115" s="70">
        <f t="shared" si="4"/>
        <v>0</v>
      </c>
      <c r="H115" s="70">
        <f t="shared" si="5"/>
        <v>0</v>
      </c>
      <c r="I115" s="70">
        <f t="shared" si="6"/>
        <v>0</v>
      </c>
      <c r="J115" s="70">
        <f t="shared" si="7"/>
        <v>0</v>
      </c>
      <c r="K115" s="70">
        <f t="shared" si="8"/>
        <v>0</v>
      </c>
      <c r="L115" s="70">
        <f t="shared" si="9"/>
        <v>0</v>
      </c>
      <c r="M115" s="70">
        <f t="shared" si="10"/>
        <v>0</v>
      </c>
      <c r="N115" s="70">
        <f t="shared" si="11"/>
        <v>0</v>
      </c>
      <c r="O115" s="70">
        <f t="shared" si="12"/>
        <v>0</v>
      </c>
      <c r="P115" s="70">
        <f t="shared" si="13"/>
        <v>0</v>
      </c>
      <c r="Q115" s="70">
        <f t="shared" si="14"/>
        <v>0</v>
      </c>
      <c r="R115" s="70">
        <f t="shared" si="15"/>
        <v>0</v>
      </c>
    </row>
    <row r="116" spans="1:18" x14ac:dyDescent="0.2">
      <c r="A116" s="12">
        <f t="shared" si="18"/>
        <v>0</v>
      </c>
      <c r="B116" s="12">
        <f t="shared" si="18"/>
        <v>0</v>
      </c>
      <c r="C116" s="12">
        <f t="shared" si="18"/>
        <v>0</v>
      </c>
      <c r="D116" s="70">
        <f t="shared" si="1"/>
        <v>0</v>
      </c>
      <c r="E116" s="70">
        <f t="shared" si="2"/>
        <v>0</v>
      </c>
      <c r="F116" s="70">
        <f t="shared" si="3"/>
        <v>0</v>
      </c>
      <c r="G116" s="70">
        <f t="shared" si="4"/>
        <v>0</v>
      </c>
      <c r="H116" s="70">
        <f t="shared" si="5"/>
        <v>0</v>
      </c>
      <c r="I116" s="70">
        <f t="shared" si="6"/>
        <v>0</v>
      </c>
      <c r="J116" s="70">
        <f t="shared" si="7"/>
        <v>0</v>
      </c>
      <c r="K116" s="70">
        <f t="shared" si="8"/>
        <v>0</v>
      </c>
      <c r="L116" s="70">
        <f t="shared" si="9"/>
        <v>0</v>
      </c>
      <c r="M116" s="70">
        <f t="shared" si="10"/>
        <v>0</v>
      </c>
      <c r="N116" s="70">
        <f t="shared" si="11"/>
        <v>0</v>
      </c>
      <c r="O116" s="70">
        <f t="shared" si="12"/>
        <v>0</v>
      </c>
      <c r="P116" s="70">
        <f t="shared" si="13"/>
        <v>0</v>
      </c>
      <c r="Q116" s="70">
        <f t="shared" si="14"/>
        <v>0</v>
      </c>
      <c r="R116" s="70">
        <f t="shared" si="15"/>
        <v>0</v>
      </c>
    </row>
    <row r="117" spans="1:18" x14ac:dyDescent="0.2">
      <c r="A117" s="12">
        <f t="shared" si="18"/>
        <v>0</v>
      </c>
      <c r="B117" s="12">
        <f t="shared" si="18"/>
        <v>0</v>
      </c>
      <c r="C117" s="12">
        <f t="shared" si="18"/>
        <v>0</v>
      </c>
      <c r="D117" s="70">
        <f t="shared" si="1"/>
        <v>0</v>
      </c>
      <c r="E117" s="70">
        <f t="shared" si="2"/>
        <v>0</v>
      </c>
      <c r="F117" s="70">
        <f t="shared" si="3"/>
        <v>0</v>
      </c>
      <c r="G117" s="70">
        <f t="shared" si="4"/>
        <v>0</v>
      </c>
      <c r="H117" s="70">
        <f t="shared" si="5"/>
        <v>0</v>
      </c>
      <c r="I117" s="70">
        <f t="shared" si="6"/>
        <v>0</v>
      </c>
      <c r="J117" s="70">
        <f t="shared" si="7"/>
        <v>0</v>
      </c>
      <c r="K117" s="70">
        <f t="shared" si="8"/>
        <v>0</v>
      </c>
      <c r="L117" s="70">
        <f t="shared" si="9"/>
        <v>0</v>
      </c>
      <c r="M117" s="70">
        <f t="shared" si="10"/>
        <v>0</v>
      </c>
      <c r="N117" s="70">
        <f t="shared" si="11"/>
        <v>0</v>
      </c>
      <c r="O117" s="70">
        <f t="shared" si="12"/>
        <v>0</v>
      </c>
      <c r="P117" s="70">
        <f t="shared" si="13"/>
        <v>0</v>
      </c>
      <c r="Q117" s="70">
        <f t="shared" si="14"/>
        <v>0</v>
      </c>
      <c r="R117" s="70">
        <f t="shared" si="15"/>
        <v>0</v>
      </c>
    </row>
    <row r="118" spans="1:18" x14ac:dyDescent="0.2">
      <c r="D118" s="70"/>
      <c r="E118" s="70"/>
      <c r="F118" s="70"/>
      <c r="G118" s="70"/>
      <c r="H118" s="70"/>
      <c r="I118" s="70"/>
      <c r="J118" s="70"/>
      <c r="K118" s="70"/>
      <c r="L118" s="70"/>
      <c r="M118" s="70"/>
      <c r="N118" s="70"/>
      <c r="O118" s="70"/>
      <c r="P118" s="70"/>
      <c r="Q118" s="70"/>
      <c r="R118" s="70"/>
    </row>
    <row r="119" spans="1:18" x14ac:dyDescent="0.2">
      <c r="D119" s="70"/>
      <c r="E119" s="70"/>
      <c r="F119" s="70"/>
      <c r="G119" s="70"/>
      <c r="H119" s="70"/>
      <c r="I119" s="70"/>
      <c r="J119" s="70"/>
      <c r="K119" s="70"/>
      <c r="L119" s="70"/>
      <c r="M119" s="70"/>
      <c r="N119" s="70"/>
      <c r="O119" s="70"/>
      <c r="P119" s="70"/>
      <c r="Q119" s="70"/>
      <c r="R119" s="70"/>
    </row>
    <row r="120" spans="1:18" s="77" customFormat="1" ht="27" customHeight="1" x14ac:dyDescent="0.25">
      <c r="A120" s="76" t="s">
        <v>343</v>
      </c>
      <c r="E120" s="78"/>
      <c r="F120" s="78"/>
      <c r="G120" s="78"/>
    </row>
    <row r="121" spans="1:18" s="77" customFormat="1" ht="78.75" customHeight="1" x14ac:dyDescent="0.25">
      <c r="A121" s="79" t="s">
        <v>344</v>
      </c>
      <c r="B121" s="80"/>
      <c r="C121" s="80"/>
      <c r="D121" s="80"/>
      <c r="E121" s="80"/>
      <c r="F121" s="80"/>
      <c r="G121" s="80"/>
      <c r="H121" s="80"/>
      <c r="I121" s="80"/>
      <c r="J121" s="80"/>
    </row>
    <row r="122" spans="1:18" s="77" customFormat="1" ht="10.5" customHeight="1" x14ac:dyDescent="0.25">
      <c r="A122" s="81"/>
      <c r="E122" s="78"/>
      <c r="F122" s="78"/>
      <c r="G122" s="78"/>
    </row>
    <row r="123" spans="1:18" s="77" customFormat="1" ht="61.5" customHeight="1" x14ac:dyDescent="0.25">
      <c r="A123" s="79" t="s">
        <v>345</v>
      </c>
      <c r="B123" s="80"/>
      <c r="C123" s="80"/>
      <c r="D123" s="80"/>
      <c r="E123" s="80"/>
      <c r="F123" s="80"/>
      <c r="G123" s="80"/>
      <c r="H123" s="80"/>
      <c r="I123" s="80"/>
      <c r="J123" s="80"/>
    </row>
    <row r="124" spans="1:18" x14ac:dyDescent="0.2">
      <c r="D124" s="70"/>
      <c r="E124" s="70"/>
      <c r="F124" s="70"/>
      <c r="G124" s="70"/>
      <c r="H124" s="70"/>
      <c r="I124" s="70"/>
      <c r="J124" s="70"/>
      <c r="K124" s="70"/>
      <c r="L124" s="70"/>
      <c r="M124" s="70"/>
      <c r="N124" s="70"/>
      <c r="O124" s="70"/>
      <c r="P124" s="70"/>
      <c r="Q124" s="70"/>
      <c r="R124" s="70"/>
    </row>
    <row r="125" spans="1:18" x14ac:dyDescent="0.2">
      <c r="D125" s="70"/>
      <c r="E125" s="70"/>
      <c r="F125" s="70"/>
      <c r="G125" s="70"/>
      <c r="H125" s="70"/>
      <c r="I125" s="70"/>
      <c r="J125" s="70"/>
      <c r="K125" s="70"/>
      <c r="L125" s="70"/>
      <c r="M125" s="70"/>
      <c r="N125" s="70"/>
      <c r="O125" s="70"/>
      <c r="P125" s="70"/>
      <c r="Q125" s="70"/>
      <c r="R125" s="70"/>
    </row>
    <row r="126" spans="1:18" x14ac:dyDescent="0.2">
      <c r="D126" s="70"/>
      <c r="E126" s="70"/>
      <c r="F126" s="70"/>
      <c r="G126" s="70"/>
      <c r="H126" s="70"/>
      <c r="I126" s="70"/>
      <c r="J126" s="70"/>
      <c r="K126" s="70"/>
      <c r="L126" s="70"/>
      <c r="M126" s="70"/>
      <c r="N126" s="70"/>
      <c r="O126" s="70"/>
      <c r="P126" s="70"/>
      <c r="Q126" s="70"/>
      <c r="R126" s="70"/>
    </row>
    <row r="127" spans="1:18" x14ac:dyDescent="0.2">
      <c r="D127" s="70"/>
      <c r="E127" s="70"/>
      <c r="F127" s="70"/>
      <c r="G127" s="70"/>
      <c r="H127" s="70"/>
      <c r="I127" s="70"/>
      <c r="J127" s="70"/>
      <c r="K127" s="70"/>
      <c r="L127" s="70"/>
      <c r="M127" s="70"/>
      <c r="N127" s="70"/>
      <c r="O127" s="70"/>
      <c r="P127" s="70"/>
      <c r="Q127" s="70"/>
      <c r="R127" s="70"/>
    </row>
    <row r="128" spans="1:18" x14ac:dyDescent="0.2">
      <c r="D128" s="70"/>
      <c r="E128" s="70"/>
      <c r="F128" s="70"/>
      <c r="G128" s="70"/>
      <c r="H128" s="70"/>
      <c r="I128" s="70"/>
      <c r="J128" s="70"/>
      <c r="K128" s="70"/>
      <c r="L128" s="70"/>
      <c r="M128" s="70"/>
      <c r="N128" s="70"/>
      <c r="O128" s="70"/>
      <c r="P128" s="70"/>
      <c r="Q128" s="70"/>
      <c r="R128" s="70"/>
    </row>
  </sheetData>
  <mergeCells count="2">
    <mergeCell ref="A121:J121"/>
    <mergeCell ref="A123:J123"/>
  </mergeCells>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MRP-20724</vt:lpstr>
      <vt:lpstr>MRP-20747</vt:lpstr>
      <vt:lpstr>MRP-20751</vt:lpstr>
      <vt:lpstr>SHEET_TEMPLATE</vt:lpstr>
      <vt:lpstr>QAQC</vt:lpstr>
      <vt:lpstr>DUPS</vt:lpstr>
      <vt:lpstr>MRP-20724 REE Plot</vt:lpstr>
      <vt:lpstr>MRP-20747 REE Plot </vt:lpstr>
      <vt:lpstr>MRP-20751 REE Plot</vt:lpstr>
      <vt:lpstr>C_ICPOES_MS-61</vt:lpstr>
      <vt:lpstr>'MRP-20724'!Print_Titles</vt:lpstr>
      <vt:lpstr>'MRP-20747'!Print_Titles</vt:lpstr>
      <vt:lpstr>'MRP-20751'!Print_Titles</vt:lpstr>
      <vt:lpstr>SHEET_TEMPLATE!Print_Titles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Ingraham, Andrew David</dc:creator>
  <cp:lastModifiedBy>Mike Okeeffe</cp:lastModifiedBy>
  <dcterms:created xsi:type="dcterms:W3CDTF">2023-06-07T19:29:44Z</dcterms:created>
  <dcterms:modified xsi:type="dcterms:W3CDTF">2025-03-27T14:02:33Z</dcterms:modified>
</cp:coreProperties>
</file>